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1" l="1"/>
  <c r="I170" i="1"/>
  <c r="I169" i="1"/>
  <c r="I168" i="1"/>
  <c r="I167" i="1"/>
  <c r="H166" i="1"/>
  <c r="G166" i="1"/>
  <c r="F166" i="1"/>
  <c r="E166" i="1"/>
  <c r="I166" i="1" s="1"/>
  <c r="D166" i="1"/>
  <c r="H165" i="1"/>
  <c r="G165" i="1"/>
  <c r="F165" i="1"/>
  <c r="E165" i="1"/>
  <c r="I165" i="1" s="1"/>
  <c r="D165" i="1"/>
  <c r="H164" i="1"/>
  <c r="G164" i="1"/>
  <c r="F164" i="1"/>
  <c r="E164" i="1"/>
  <c r="I164" i="1" s="1"/>
  <c r="D164" i="1"/>
  <c r="H163" i="1"/>
  <c r="G163" i="1"/>
  <c r="F163" i="1"/>
  <c r="E163" i="1"/>
  <c r="I163" i="1" s="1"/>
  <c r="D163" i="1"/>
  <c r="H162" i="1"/>
  <c r="G162" i="1"/>
  <c r="F162" i="1"/>
  <c r="E162" i="1"/>
  <c r="I162" i="1" s="1"/>
  <c r="D162" i="1"/>
  <c r="H161" i="1"/>
  <c r="H160" i="1" s="1"/>
  <c r="G161" i="1"/>
  <c r="F161" i="1"/>
  <c r="E161" i="1"/>
  <c r="E160" i="1" s="1"/>
  <c r="D161" i="1"/>
  <c r="D160" i="1" s="1"/>
  <c r="I160" i="1" s="1"/>
  <c r="G160" i="1"/>
  <c r="F160" i="1"/>
  <c r="I159" i="1"/>
  <c r="I158" i="1"/>
  <c r="I157" i="1"/>
  <c r="I156" i="1"/>
  <c r="I155" i="1"/>
  <c r="H154" i="1"/>
  <c r="G154" i="1"/>
  <c r="F154" i="1"/>
  <c r="E154" i="1"/>
  <c r="D154" i="1"/>
  <c r="I154" i="1" s="1"/>
  <c r="I153" i="1"/>
  <c r="I152" i="1"/>
  <c r="I151" i="1"/>
  <c r="I150" i="1"/>
  <c r="I149" i="1"/>
  <c r="H148" i="1"/>
  <c r="G148" i="1"/>
  <c r="F148" i="1"/>
  <c r="E148" i="1"/>
  <c r="I148" i="1" s="1"/>
  <c r="D148" i="1"/>
  <c r="I147" i="1"/>
  <c r="I146" i="1"/>
  <c r="I145" i="1"/>
  <c r="I144" i="1"/>
  <c r="I143" i="1"/>
  <c r="H142" i="1"/>
  <c r="G142" i="1"/>
  <c r="F142" i="1"/>
  <c r="E142" i="1"/>
  <c r="D142" i="1"/>
  <c r="I142" i="1" s="1"/>
  <c r="H141" i="1"/>
  <c r="G141" i="1"/>
  <c r="F141" i="1"/>
  <c r="E141" i="1"/>
  <c r="D141" i="1"/>
  <c r="I141" i="1" s="1"/>
  <c r="H140" i="1"/>
  <c r="G140" i="1"/>
  <c r="F140" i="1"/>
  <c r="E140" i="1"/>
  <c r="D140" i="1"/>
  <c r="I140" i="1" s="1"/>
  <c r="H139" i="1"/>
  <c r="G139" i="1"/>
  <c r="F139" i="1"/>
  <c r="E139" i="1"/>
  <c r="D139" i="1"/>
  <c r="I139" i="1" s="1"/>
  <c r="H138" i="1"/>
  <c r="G138" i="1"/>
  <c r="F138" i="1"/>
  <c r="E138" i="1"/>
  <c r="D138" i="1"/>
  <c r="I138" i="1" s="1"/>
  <c r="H137" i="1"/>
  <c r="G137" i="1"/>
  <c r="F137" i="1"/>
  <c r="F136" i="1" s="1"/>
  <c r="E137" i="1"/>
  <c r="E136" i="1" s="1"/>
  <c r="D137" i="1"/>
  <c r="I137" i="1" s="1"/>
  <c r="H136" i="1"/>
  <c r="G136" i="1"/>
  <c r="D136" i="1"/>
  <c r="I135" i="1"/>
  <c r="I134" i="1"/>
  <c r="I133" i="1"/>
  <c r="I132" i="1"/>
  <c r="I131" i="1"/>
  <c r="H130" i="1"/>
  <c r="G130" i="1"/>
  <c r="F130" i="1"/>
  <c r="E130" i="1"/>
  <c r="I130" i="1" s="1"/>
  <c r="D130" i="1"/>
  <c r="I129" i="1"/>
  <c r="I128" i="1"/>
  <c r="I127" i="1"/>
  <c r="I126" i="1"/>
  <c r="I125" i="1"/>
  <c r="H124" i="1"/>
  <c r="G124" i="1"/>
  <c r="F124" i="1"/>
  <c r="E124" i="1"/>
  <c r="D124" i="1"/>
  <c r="I124" i="1" s="1"/>
  <c r="F123" i="1"/>
  <c r="I122" i="1"/>
  <c r="H122" i="1"/>
  <c r="G122" i="1"/>
  <c r="F122" i="1"/>
  <c r="E122" i="1"/>
  <c r="D122" i="1"/>
  <c r="I121" i="1"/>
  <c r="H121" i="1"/>
  <c r="G121" i="1"/>
  <c r="G118" i="1" s="1"/>
  <c r="F121" i="1"/>
  <c r="E121" i="1"/>
  <c r="D121" i="1"/>
  <c r="F120" i="1"/>
  <c r="H119" i="1"/>
  <c r="G119" i="1"/>
  <c r="F119" i="1"/>
  <c r="F118" i="1" s="1"/>
  <c r="E119" i="1"/>
  <c r="E118" i="1" s="1"/>
  <c r="D119" i="1"/>
  <c r="I119" i="1" s="1"/>
  <c r="I118" i="1" s="1"/>
  <c r="H118" i="1"/>
  <c r="D118" i="1"/>
  <c r="I117" i="1"/>
  <c r="I116" i="1"/>
  <c r="I115" i="1"/>
  <c r="I114" i="1"/>
  <c r="I113" i="1"/>
  <c r="H112" i="1"/>
  <c r="G112" i="1"/>
  <c r="F112" i="1"/>
  <c r="E112" i="1"/>
  <c r="I112" i="1" s="1"/>
  <c r="D112" i="1"/>
  <c r="I111" i="1"/>
  <c r="I110" i="1"/>
  <c r="I109" i="1"/>
  <c r="I108" i="1"/>
  <c r="I107" i="1"/>
  <c r="H106" i="1"/>
  <c r="G106" i="1"/>
  <c r="F106" i="1"/>
  <c r="E106" i="1"/>
  <c r="D106" i="1"/>
  <c r="I106" i="1" s="1"/>
  <c r="F105" i="1"/>
  <c r="I105" i="1" s="1"/>
  <c r="H104" i="1"/>
  <c r="G104" i="1"/>
  <c r="F104" i="1"/>
  <c r="F100" i="1" s="1"/>
  <c r="E104" i="1"/>
  <c r="D104" i="1"/>
  <c r="I104" i="1" s="1"/>
  <c r="H103" i="1"/>
  <c r="G103" i="1"/>
  <c r="F103" i="1"/>
  <c r="E103" i="1"/>
  <c r="D103" i="1"/>
  <c r="I103" i="1" s="1"/>
  <c r="F102" i="1"/>
  <c r="I102" i="1" s="1"/>
  <c r="E102" i="1"/>
  <c r="H101" i="1"/>
  <c r="H100" i="1" s="1"/>
  <c r="G101" i="1"/>
  <c r="F101" i="1"/>
  <c r="E101" i="1"/>
  <c r="E100" i="1" s="1"/>
  <c r="D101" i="1"/>
  <c r="D100" i="1" s="1"/>
  <c r="G100" i="1"/>
  <c r="I99" i="1"/>
  <c r="I98" i="1"/>
  <c r="I97" i="1"/>
  <c r="I96" i="1"/>
  <c r="I95" i="1"/>
  <c r="I94" i="1" s="1"/>
  <c r="H94" i="1"/>
  <c r="G94" i="1"/>
  <c r="F94" i="1"/>
  <c r="E94" i="1"/>
  <c r="D94" i="1"/>
  <c r="I93" i="1"/>
  <c r="I92" i="1"/>
  <c r="I91" i="1"/>
  <c r="I90" i="1"/>
  <c r="I89" i="1"/>
  <c r="I88" i="1"/>
  <c r="H88" i="1"/>
  <c r="G88" i="1"/>
  <c r="F88" i="1"/>
  <c r="E88" i="1"/>
  <c r="D88" i="1"/>
  <c r="I87" i="1"/>
  <c r="I86" i="1"/>
  <c r="I85" i="1"/>
  <c r="I84" i="1"/>
  <c r="I83" i="1"/>
  <c r="I82" i="1" s="1"/>
  <c r="H82" i="1"/>
  <c r="G82" i="1"/>
  <c r="F82" i="1"/>
  <c r="E82" i="1"/>
  <c r="D82" i="1"/>
  <c r="F81" i="1"/>
  <c r="I81" i="1" s="1"/>
  <c r="E81" i="1"/>
  <c r="H80" i="1"/>
  <c r="G80" i="1"/>
  <c r="F80" i="1"/>
  <c r="E80" i="1"/>
  <c r="E76" i="1" s="1"/>
  <c r="D80" i="1"/>
  <c r="H79" i="1"/>
  <c r="G79" i="1"/>
  <c r="F79" i="1"/>
  <c r="E79" i="1"/>
  <c r="I79" i="1" s="1"/>
  <c r="D79" i="1"/>
  <c r="I78" i="1"/>
  <c r="F78" i="1"/>
  <c r="E78" i="1"/>
  <c r="H77" i="1"/>
  <c r="H76" i="1" s="1"/>
  <c r="G77" i="1"/>
  <c r="G76" i="1" s="1"/>
  <c r="F77" i="1"/>
  <c r="E77" i="1"/>
  <c r="D77" i="1"/>
  <c r="D76" i="1" s="1"/>
  <c r="F76" i="1"/>
  <c r="I75" i="1"/>
  <c r="I74" i="1"/>
  <c r="I73" i="1"/>
  <c r="I72" i="1"/>
  <c r="I70" i="1" s="1"/>
  <c r="H70" i="1"/>
  <c r="G70" i="1"/>
  <c r="F70" i="1"/>
  <c r="E70" i="1"/>
  <c r="D70" i="1"/>
  <c r="H69" i="1"/>
  <c r="G69" i="1"/>
  <c r="F69" i="1"/>
  <c r="E69" i="1"/>
  <c r="I69" i="1" s="1"/>
  <c r="H68" i="1"/>
  <c r="G68" i="1"/>
  <c r="F68" i="1"/>
  <c r="E68" i="1"/>
  <c r="I68" i="1" s="1"/>
  <c r="D68" i="1"/>
  <c r="H67" i="1"/>
  <c r="G67" i="1"/>
  <c r="G19" i="1" s="1"/>
  <c r="F67" i="1"/>
  <c r="E67" i="1"/>
  <c r="E64" i="1" s="1"/>
  <c r="D67" i="1"/>
  <c r="H66" i="1"/>
  <c r="G66" i="1"/>
  <c r="F66" i="1"/>
  <c r="E66" i="1"/>
  <c r="I66" i="1" s="1"/>
  <c r="H65" i="1"/>
  <c r="H64" i="1" s="1"/>
  <c r="G65" i="1"/>
  <c r="G64" i="1" s="1"/>
  <c r="F65" i="1"/>
  <c r="E65" i="1"/>
  <c r="D65" i="1"/>
  <c r="D64" i="1" s="1"/>
  <c r="F64" i="1"/>
  <c r="I63" i="1"/>
  <c r="I62" i="1"/>
  <c r="I61" i="1"/>
  <c r="I60" i="1"/>
  <c r="I59" i="1"/>
  <c r="I58" i="1"/>
  <c r="H58" i="1"/>
  <c r="G58" i="1"/>
  <c r="F58" i="1"/>
  <c r="E58" i="1"/>
  <c r="D58" i="1"/>
  <c r="I57" i="1"/>
  <c r="I56" i="1"/>
  <c r="I55" i="1"/>
  <c r="I54" i="1"/>
  <c r="I53" i="1"/>
  <c r="I52" i="1" s="1"/>
  <c r="H52" i="1"/>
  <c r="G52" i="1"/>
  <c r="F52" i="1"/>
  <c r="E52" i="1"/>
  <c r="D52" i="1"/>
  <c r="I51" i="1"/>
  <c r="I50" i="1"/>
  <c r="I49" i="1"/>
  <c r="I48" i="1"/>
  <c r="I47" i="1"/>
  <c r="I46" i="1" s="1"/>
  <c r="H46" i="1"/>
  <c r="G46" i="1"/>
  <c r="F46" i="1"/>
  <c r="E46" i="1"/>
  <c r="D46" i="1"/>
  <c r="I45" i="1"/>
  <c r="I44" i="1"/>
  <c r="I43" i="1"/>
  <c r="I42" i="1"/>
  <c r="I41" i="1"/>
  <c r="I40" i="1" s="1"/>
  <c r="H40" i="1"/>
  <c r="G40" i="1"/>
  <c r="F40" i="1"/>
  <c r="E40" i="1"/>
  <c r="D40" i="1"/>
  <c r="I39" i="1"/>
  <c r="I38" i="1"/>
  <c r="I37" i="1"/>
  <c r="I36" i="1"/>
  <c r="I35" i="1"/>
  <c r="I34" i="1"/>
  <c r="H34" i="1"/>
  <c r="G34" i="1"/>
  <c r="F34" i="1"/>
  <c r="E34" i="1"/>
  <c r="D34" i="1"/>
  <c r="I33" i="1"/>
  <c r="I32" i="1"/>
  <c r="I31" i="1"/>
  <c r="I30" i="1"/>
  <c r="I24" i="1" s="1"/>
  <c r="I29" i="1"/>
  <c r="I28" i="1" s="1"/>
  <c r="H28" i="1"/>
  <c r="G28" i="1"/>
  <c r="F28" i="1"/>
  <c r="E28" i="1"/>
  <c r="D28" i="1"/>
  <c r="H27" i="1"/>
  <c r="G27" i="1"/>
  <c r="F27" i="1"/>
  <c r="E27" i="1"/>
  <c r="D27" i="1"/>
  <c r="I27" i="1" s="1"/>
  <c r="H26" i="1"/>
  <c r="G26" i="1"/>
  <c r="F26" i="1"/>
  <c r="E26" i="1"/>
  <c r="D26" i="1"/>
  <c r="I26" i="1" s="1"/>
  <c r="H25" i="1"/>
  <c r="G25" i="1"/>
  <c r="F25" i="1"/>
  <c r="E25" i="1"/>
  <c r="D25" i="1"/>
  <c r="I25" i="1" s="1"/>
  <c r="H24" i="1"/>
  <c r="G24" i="1"/>
  <c r="F24" i="1"/>
  <c r="E24" i="1"/>
  <c r="D24" i="1"/>
  <c r="H23" i="1"/>
  <c r="G23" i="1"/>
  <c r="F23" i="1"/>
  <c r="F22" i="1" s="1"/>
  <c r="E23" i="1"/>
  <c r="E22" i="1" s="1"/>
  <c r="D23" i="1"/>
  <c r="I23" i="1" s="1"/>
  <c r="H22" i="1"/>
  <c r="G22" i="1"/>
  <c r="D22" i="1"/>
  <c r="H21" i="1"/>
  <c r="G21" i="1"/>
  <c r="F21" i="1"/>
  <c r="E21" i="1"/>
  <c r="D21" i="1"/>
  <c r="H20" i="1"/>
  <c r="G20" i="1"/>
  <c r="F20" i="1"/>
  <c r="D20" i="1"/>
  <c r="H19" i="1"/>
  <c r="F19" i="1"/>
  <c r="E19" i="1"/>
  <c r="D19" i="1"/>
  <c r="H18" i="1"/>
  <c r="G18" i="1"/>
  <c r="F18" i="1"/>
  <c r="D18" i="1"/>
  <c r="H17" i="1"/>
  <c r="F17" i="1"/>
  <c r="F16" i="1" s="1"/>
  <c r="E17" i="1"/>
  <c r="D17" i="1"/>
  <c r="H16" i="1"/>
  <c r="D16" i="1"/>
  <c r="I18" i="1" l="1"/>
  <c r="I136" i="1"/>
  <c r="I22" i="1"/>
  <c r="I21" i="1"/>
  <c r="I100" i="1"/>
  <c r="I67" i="1"/>
  <c r="I19" i="1" s="1"/>
  <c r="I80" i="1"/>
  <c r="I20" i="1" s="1"/>
  <c r="I101" i="1"/>
  <c r="I161" i="1"/>
  <c r="G17" i="1"/>
  <c r="G16" i="1" s="1"/>
  <c r="E18" i="1"/>
  <c r="E20" i="1"/>
  <c r="E16" i="1" s="1"/>
  <c r="I65" i="1"/>
  <c r="I77" i="1"/>
  <c r="I76" i="1" s="1"/>
  <c r="I17" i="1" l="1"/>
  <c r="I16" i="1" s="1"/>
  <c r="I64" i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<sst xmlns="http://schemas.openxmlformats.org/spreadsheetml/2006/main" count="228" uniqueCount="59">
  <si>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</si>
  <si>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</si>
  <si>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</si>
  <si>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</si>
  <si>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</si>
  <si>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</si>
  <si>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</si>
  <si>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</si>
  <si>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</si>
  <si>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</si>
  <si>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</si>
  <si>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</si>
  <si>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</si>
  <si>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</si>
  <si>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</si>
  <si>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</si>
  <si>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</si>
  <si>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</si>
  <si>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</si>
  <si>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</si>
  <si>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</si>
  <si>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</si>
  <si>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 xml:space="preserve">Подпрограмма 4
«Обеспечение комплексного пространственного и территориального развития сельского поселения на 2021-2025 гг.»
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</si>
  <si>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</si>
  <si>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</si>
  <si>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</si>
  <si>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</si>
  <si>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</si>
  <si>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 «Управление средствами резервного фонда администраций сельских поселений»
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</si>
  <si>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</si>
  <si>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</si>
  <si>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</si>
  <si>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</si>
  <si>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</si>
  <si>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</si>
  <si>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</si>
  <si>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</si>
  <si>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</si>
  <si>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</si>
  <si>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</si>
  <si>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</si>
  <si>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</si>
  <si>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</si>
  <si>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</si>
  <si>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</si>
  <si>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</si>
  <si>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</si>
  <si>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</si>
  <si>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</si>
  <si>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</si>
  <si>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</si>
  <si>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</si>
  <si>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</si>
  <si>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№4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</si>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</sst>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3"/>
  <sheetViews>
    <sheetView tabSelected="1" zoomScale="80" zoomScaleNormal="80" workbookViewId="0">
      <selection activeCell="D16" sqref="D16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29" t="s">
        <v>52</v>
      </c>
      <c r="B1" s="29"/>
      <c r="C1" s="29"/>
      <c r="D1" s="29"/>
      <c r="E1" s="29"/>
      <c r="F1" s="29"/>
      <c r="G1" s="29"/>
      <c r="H1" s="29"/>
      <c r="I1" s="29"/>
    </row>
    <row r="2" spans="1:9" ht="39" customHeight="1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5" t="s">
        <v>24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53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43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7" t="s">
        <v>58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58"/>
      <c r="B10" s="58"/>
      <c r="C10" s="58"/>
      <c r="D10" s="58"/>
      <c r="E10" s="58"/>
      <c r="F10" s="58"/>
      <c r="G10" s="58"/>
      <c r="H10" s="58"/>
      <c r="I10" s="58"/>
    </row>
    <row r="11" spans="1:9" ht="33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x14ac:dyDescent="0.25">
      <c r="A12" s="5"/>
    </row>
    <row r="13" spans="1:9" ht="14.45" customHeight="1" x14ac:dyDescent="0.25">
      <c r="A13" s="43" t="s">
        <v>23</v>
      </c>
      <c r="B13" s="45" t="s">
        <v>0</v>
      </c>
      <c r="C13" s="45" t="s">
        <v>1</v>
      </c>
      <c r="D13" s="40" t="s">
        <v>3</v>
      </c>
      <c r="E13" s="41"/>
      <c r="F13" s="41"/>
      <c r="G13" s="41"/>
      <c r="H13" s="41"/>
      <c r="I13" s="42"/>
    </row>
    <row r="14" spans="1:9" ht="50.45" customHeight="1" x14ac:dyDescent="0.25">
      <c r="A14" s="44"/>
      <c r="B14" s="46"/>
      <c r="C14" s="46"/>
      <c r="D14" s="9" t="s">
        <v>20</v>
      </c>
      <c r="E14" s="9" t="s">
        <v>21</v>
      </c>
      <c r="F14" s="9" t="s">
        <v>42</v>
      </c>
      <c r="G14" s="9" t="s">
        <v>50</v>
      </c>
      <c r="H14" s="9" t="s">
        <v>51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43" t="s">
        <v>44</v>
      </c>
      <c r="B16" s="45" t="s">
        <v>54</v>
      </c>
      <c r="C16" s="12" t="s">
        <v>11</v>
      </c>
      <c r="D16" s="25">
        <f>D17+D18+D19+D20+D21</f>
        <v>13831.400000000001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53660.799999999996</v>
      </c>
    </row>
    <row r="17" spans="1:9" ht="42.75" x14ac:dyDescent="0.25">
      <c r="A17" s="48"/>
      <c r="B17" s="47"/>
      <c r="C17" s="14" t="s">
        <v>6</v>
      </c>
      <c r="D17" s="13">
        <f t="shared" ref="D17:H21" si="1">D23+D65+D77+D101+D119+D137+D161</f>
        <v>10545.400000000001</v>
      </c>
      <c r="E17" s="13">
        <f t="shared" si="1"/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I22+I64+I76+I100+I118+I136+I160</f>
        <v>48176.899999999994</v>
      </c>
    </row>
    <row r="18" spans="1:9" ht="114" x14ac:dyDescent="0.25">
      <c r="A18" s="48"/>
      <c r="B18" s="47"/>
      <c r="C18" s="14" t="s">
        <v>7</v>
      </c>
      <c r="D18" s="13">
        <f t="shared" si="1"/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I24+I66+I78+I102+I120+I138+I162</f>
        <v>0</v>
      </c>
    </row>
    <row r="19" spans="1:9" ht="114" x14ac:dyDescent="0.25">
      <c r="A19" s="48"/>
      <c r="B19" s="47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I25+I67+I79+I103+I121+I139+I163</f>
        <v>4279</v>
      </c>
    </row>
    <row r="20" spans="1:9" ht="114" x14ac:dyDescent="0.25">
      <c r="A20" s="48"/>
      <c r="B20" s="47"/>
      <c r="C20" s="14" t="s">
        <v>9</v>
      </c>
      <c r="D20" s="13">
        <f t="shared" si="1"/>
        <v>209.8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I26+I68+I80+I104+I122+I140+I164</f>
        <v>1204.9000000000001</v>
      </c>
    </row>
    <row r="21" spans="1:9" ht="99.4" customHeight="1" x14ac:dyDescent="0.25">
      <c r="A21" s="48"/>
      <c r="B21" s="47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I27+I69+I81+I105+I123+I141+I165</f>
        <v>0</v>
      </c>
    </row>
    <row r="22" spans="1:9" ht="21.6" customHeight="1" x14ac:dyDescent="0.25">
      <c r="A22" s="49" t="s">
        <v>45</v>
      </c>
      <c r="B22" s="52" t="s">
        <v>54</v>
      </c>
      <c r="C22" s="15" t="s">
        <v>11</v>
      </c>
      <c r="D22" s="16">
        <f>D23+D24+D25+D26+D27</f>
        <v>6870.5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31872</v>
      </c>
    </row>
    <row r="23" spans="1:9" ht="21.6" customHeight="1" x14ac:dyDescent="0.25">
      <c r="A23" s="50"/>
      <c r="B23" s="53"/>
      <c r="C23" s="17" t="s">
        <v>12</v>
      </c>
      <c r="D23" s="16">
        <f>D29+D35+D53+D59+D41+D47</f>
        <v>6660</v>
      </c>
      <c r="E23" s="16">
        <f t="shared" ref="E23:I27" si="3">E29+E35+E53+E59+E41+E47</f>
        <v>6000.9</v>
      </c>
      <c r="F23" s="16">
        <f>F29+F35+F53+F59+F41+F47</f>
        <v>6000.9</v>
      </c>
      <c r="G23" s="16">
        <f>G29+G35+G53+G59+G41+G47</f>
        <v>6000.9</v>
      </c>
      <c r="H23" s="16">
        <f>H29+H35+H53+H59+H41+H47</f>
        <v>6000.9</v>
      </c>
      <c r="I23" s="16">
        <f>D23+E23+F23+G23+H23</f>
        <v>30663.599999999999</v>
      </c>
    </row>
    <row r="24" spans="1:9" ht="21.6" customHeight="1" x14ac:dyDescent="0.25">
      <c r="A24" s="50"/>
      <c r="B24" s="53"/>
      <c r="C24" s="17" t="s">
        <v>13</v>
      </c>
      <c r="D24" s="16">
        <f>D30+D36+D54+D60+D42+D48</f>
        <v>0</v>
      </c>
      <c r="E24" s="16">
        <f t="shared" si="3"/>
        <v>0</v>
      </c>
      <c r="F24" s="16">
        <f>F30+F36+F54+F60+F42+F48</f>
        <v>0</v>
      </c>
      <c r="G24" s="16">
        <f t="shared" si="3"/>
        <v>0</v>
      </c>
      <c r="H24" s="16">
        <f t="shared" si="3"/>
        <v>0</v>
      </c>
      <c r="I24" s="16">
        <f t="shared" si="3"/>
        <v>0</v>
      </c>
    </row>
    <row r="25" spans="1:9" ht="21.6" customHeight="1" x14ac:dyDescent="0.25">
      <c r="A25" s="50"/>
      <c r="B25" s="53"/>
      <c r="C25" s="17" t="s">
        <v>14</v>
      </c>
      <c r="D25" s="16">
        <f>D31+D37+D55+D61+D43+D49</f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50"/>
      <c r="B26" s="53"/>
      <c r="C26" s="17" t="s">
        <v>15</v>
      </c>
      <c r="D26" s="16">
        <f>D32+D38+D56+D62+D44+D50</f>
        <v>209.8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1204.9000000000001</v>
      </c>
    </row>
    <row r="27" spans="1:9" ht="21.6" customHeight="1" x14ac:dyDescent="0.25">
      <c r="A27" s="51"/>
      <c r="B27" s="54"/>
      <c r="C27" s="17" t="s">
        <v>16</v>
      </c>
      <c r="D27" s="16">
        <f>D33+D39+D57+D63+D45+D51</f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55" t="s">
        <v>41</v>
      </c>
      <c r="B28" s="56" t="s">
        <v>54</v>
      </c>
      <c r="C28" s="18" t="s">
        <v>11</v>
      </c>
      <c r="D28" s="13">
        <f>D29+D30+D31+D32+D33</f>
        <v>4845.3</v>
      </c>
      <c r="E28" s="13">
        <f>E29+E30+E31+E32+E33</f>
        <v>4175.2999999999993</v>
      </c>
      <c r="F28" s="13">
        <f>F29+F30+F31+F32+F33</f>
        <v>4197.7999999999993</v>
      </c>
      <c r="G28" s="13">
        <f>G29+G30+G31+G32+G33</f>
        <v>4197.7999999999993</v>
      </c>
      <c r="H28" s="13">
        <f>H29+H30+H31+H32+H33</f>
        <v>4197.7999999999993</v>
      </c>
      <c r="I28" s="13">
        <f t="shared" ref="I28" si="4">I29+I30+I31+I32+I33</f>
        <v>21614.000000000004</v>
      </c>
    </row>
    <row r="29" spans="1:9" ht="21.6" customHeight="1" x14ac:dyDescent="0.25">
      <c r="A29" s="36"/>
      <c r="B29" s="38"/>
      <c r="C29" s="18" t="s">
        <v>12</v>
      </c>
      <c r="D29" s="19">
        <v>4634.8</v>
      </c>
      <c r="E29" s="24">
        <v>3942.7</v>
      </c>
      <c r="F29" s="19">
        <v>3942.7</v>
      </c>
      <c r="G29" s="19">
        <v>3942.7</v>
      </c>
      <c r="H29" s="19">
        <v>3942.7</v>
      </c>
      <c r="I29" s="19">
        <f>D29+E29+F29+G29+H29</f>
        <v>20405.600000000002</v>
      </c>
    </row>
    <row r="30" spans="1:9" ht="21.6" customHeight="1" x14ac:dyDescent="0.25">
      <c r="A30" s="36"/>
      <c r="B30" s="38"/>
      <c r="C30" s="18" t="s">
        <v>13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0</v>
      </c>
    </row>
    <row r="31" spans="1:9" ht="21.6" customHeight="1" x14ac:dyDescent="0.25">
      <c r="A31" s="36"/>
      <c r="B31" s="38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6"/>
      <c r="B32" s="38"/>
      <c r="C32" s="18" t="s">
        <v>15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25">
      <c r="A33" s="37"/>
      <c r="B33" s="39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55" t="s">
        <v>25</v>
      </c>
      <c r="B34" s="56" t="s">
        <v>54</v>
      </c>
      <c r="C34" s="18" t="s">
        <v>11</v>
      </c>
      <c r="D34" s="13">
        <f t="shared" ref="D34:I34" si="5">D35+D36+D37+D38+D39</f>
        <v>2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10</v>
      </c>
    </row>
    <row r="35" spans="1:9" ht="21.6" customHeight="1" x14ac:dyDescent="0.25">
      <c r="A35" s="36"/>
      <c r="B35" s="38"/>
      <c r="C35" s="18" t="s">
        <v>12</v>
      </c>
      <c r="D35" s="19">
        <v>2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10</v>
      </c>
    </row>
    <row r="36" spans="1:9" ht="21.6" customHeight="1" x14ac:dyDescent="0.25">
      <c r="A36" s="36"/>
      <c r="B36" s="38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6"/>
      <c r="B37" s="38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6"/>
      <c r="B38" s="38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7"/>
      <c r="B39" s="39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0" t="s">
        <v>26</v>
      </c>
      <c r="B40" s="33" t="s">
        <v>54</v>
      </c>
      <c r="C40" s="18" t="s">
        <v>11</v>
      </c>
      <c r="D40" s="13">
        <f t="shared" ref="D40:I40" si="6">D41+D42+D43+D44+D45</f>
        <v>182.9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914.5</v>
      </c>
    </row>
    <row r="41" spans="1:9" ht="21.6" customHeight="1" x14ac:dyDescent="0.25">
      <c r="A41" s="31"/>
      <c r="B41" s="34"/>
      <c r="C41" s="18" t="s">
        <v>12</v>
      </c>
      <c r="D41" s="19">
        <v>182.9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914.5</v>
      </c>
    </row>
    <row r="42" spans="1:9" ht="21.6" customHeight="1" x14ac:dyDescent="0.25">
      <c r="A42" s="31"/>
      <c r="B42" s="34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31"/>
      <c r="B43" s="34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31"/>
      <c r="B44" s="34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32"/>
      <c r="B45" s="35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0" t="s">
        <v>27</v>
      </c>
      <c r="B46" s="33" t="s">
        <v>54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36"/>
      <c r="B47" s="38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36"/>
      <c r="B48" s="38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6"/>
      <c r="B49" s="38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6"/>
      <c r="B50" s="38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7"/>
      <c r="B51" s="39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21.6" customHeight="1" x14ac:dyDescent="0.25">
      <c r="A52" s="55" t="s">
        <v>28</v>
      </c>
      <c r="B52" s="56" t="s">
        <v>54</v>
      </c>
      <c r="C52" s="18" t="s">
        <v>11</v>
      </c>
      <c r="D52" s="13">
        <f t="shared" ref="D52:I52" si="8">D53+D54+D55+D56+D57</f>
        <v>2</v>
      </c>
      <c r="E52" s="13">
        <f t="shared" si="8"/>
        <v>20</v>
      </c>
      <c r="F52" s="13">
        <f>F53+F54+F55+F56+F57</f>
        <v>20</v>
      </c>
      <c r="G52" s="13">
        <f t="shared" si="8"/>
        <v>20</v>
      </c>
      <c r="H52" s="13">
        <f t="shared" si="8"/>
        <v>20</v>
      </c>
      <c r="I52" s="13">
        <f t="shared" si="8"/>
        <v>82</v>
      </c>
    </row>
    <row r="53" spans="1:9" ht="21.6" customHeight="1" x14ac:dyDescent="0.25">
      <c r="A53" s="36"/>
      <c r="B53" s="38"/>
      <c r="C53" s="18" t="s">
        <v>12</v>
      </c>
      <c r="D53" s="19">
        <v>2</v>
      </c>
      <c r="E53" s="19">
        <v>20</v>
      </c>
      <c r="F53" s="19">
        <v>20</v>
      </c>
      <c r="G53" s="19">
        <v>20</v>
      </c>
      <c r="H53" s="19">
        <v>20</v>
      </c>
      <c r="I53" s="19">
        <f>D53+E53+F53+G53+H53</f>
        <v>82</v>
      </c>
    </row>
    <row r="54" spans="1:9" ht="21.6" customHeight="1" x14ac:dyDescent="0.25">
      <c r="A54" s="36"/>
      <c r="B54" s="38"/>
      <c r="C54" s="18" t="s">
        <v>13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0</v>
      </c>
    </row>
    <row r="55" spans="1:9" ht="21.6" customHeight="1" x14ac:dyDescent="0.25">
      <c r="A55" s="36"/>
      <c r="B55" s="38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6"/>
      <c r="B56" s="38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1.6" customHeight="1" x14ac:dyDescent="0.25">
      <c r="A57" s="37"/>
      <c r="B57" s="39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36.75" customHeight="1" x14ac:dyDescent="0.25">
      <c r="A58" s="55" t="s">
        <v>29</v>
      </c>
      <c r="B58" s="56" t="s">
        <v>54</v>
      </c>
      <c r="C58" s="18" t="s">
        <v>11</v>
      </c>
      <c r="D58" s="20">
        <f t="shared" ref="D58:I58" si="9">D59+D60+D61+D62+D63</f>
        <v>1838.3</v>
      </c>
      <c r="E58" s="20">
        <f t="shared" si="9"/>
        <v>1838.3</v>
      </c>
      <c r="F58" s="20">
        <f>F59+F60+F61+F62+F63</f>
        <v>1838.3</v>
      </c>
      <c r="G58" s="20">
        <f t="shared" si="9"/>
        <v>1838.3</v>
      </c>
      <c r="H58" s="20">
        <f t="shared" si="9"/>
        <v>1838.3</v>
      </c>
      <c r="I58" s="20">
        <f t="shared" si="9"/>
        <v>9191.5</v>
      </c>
    </row>
    <row r="59" spans="1:9" ht="21.6" customHeight="1" x14ac:dyDescent="0.25">
      <c r="A59" s="36"/>
      <c r="B59" s="38"/>
      <c r="C59" s="18" t="s">
        <v>12</v>
      </c>
      <c r="D59" s="19">
        <v>1838.3</v>
      </c>
      <c r="E59" s="24">
        <v>1838.3</v>
      </c>
      <c r="F59" s="19">
        <v>1838.3</v>
      </c>
      <c r="G59" s="19">
        <v>1838.3</v>
      </c>
      <c r="H59" s="19">
        <v>1838.3</v>
      </c>
      <c r="I59" s="19">
        <f>D59+E59+F59+G59+H59</f>
        <v>9191.5</v>
      </c>
    </row>
    <row r="60" spans="1:9" ht="21.6" customHeight="1" x14ac:dyDescent="0.25">
      <c r="A60" s="36"/>
      <c r="B60" s="38"/>
      <c r="C60" s="18" t="s">
        <v>13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>D60+E60+F60+G60+H60</f>
        <v>0</v>
      </c>
    </row>
    <row r="61" spans="1:9" ht="21.6" customHeight="1" x14ac:dyDescent="0.25">
      <c r="A61" s="36"/>
      <c r="B61" s="38"/>
      <c r="C61" s="18" t="s">
        <v>14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f>D61+E61+F61+G61+H61</f>
        <v>0</v>
      </c>
    </row>
    <row r="62" spans="1:9" ht="21.6" customHeight="1" x14ac:dyDescent="0.25">
      <c r="A62" s="36"/>
      <c r="B62" s="38"/>
      <c r="C62" s="18" t="s">
        <v>15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f>D62+E62+F62+G62+H62</f>
        <v>0</v>
      </c>
    </row>
    <row r="63" spans="1:9" ht="22.5" customHeight="1" x14ac:dyDescent="0.25">
      <c r="A63" s="37"/>
      <c r="B63" s="39"/>
      <c r="C63" s="18" t="s">
        <v>16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f>D63+E63+F63+G63+H63</f>
        <v>0</v>
      </c>
    </row>
    <row r="64" spans="1:9" ht="21.6" customHeight="1" x14ac:dyDescent="0.25">
      <c r="A64" s="49" t="s">
        <v>46</v>
      </c>
      <c r="B64" s="52" t="s">
        <v>54</v>
      </c>
      <c r="C64" s="15" t="s">
        <v>11</v>
      </c>
      <c r="D64" s="16">
        <f t="shared" ref="D64:I64" si="10">D65+D66+D67+D68+D69</f>
        <v>9.6</v>
      </c>
      <c r="E64" s="16">
        <f t="shared" si="10"/>
        <v>9.6</v>
      </c>
      <c r="F64" s="16">
        <f>F65+F66+F67+F68+F69</f>
        <v>9.6</v>
      </c>
      <c r="G64" s="16">
        <f t="shared" si="10"/>
        <v>9.6</v>
      </c>
      <c r="H64" s="16">
        <f t="shared" si="10"/>
        <v>9.6</v>
      </c>
      <c r="I64" s="16">
        <f t="shared" si="10"/>
        <v>48</v>
      </c>
    </row>
    <row r="65" spans="1:9" ht="21.6" customHeight="1" x14ac:dyDescent="0.25">
      <c r="A65" s="50"/>
      <c r="B65" s="53"/>
      <c r="C65" s="15" t="s">
        <v>12</v>
      </c>
      <c r="D65" s="16">
        <f>D71</f>
        <v>9.6</v>
      </c>
      <c r="E65" s="16">
        <f t="shared" ref="E65:H66" si="11">E71</f>
        <v>9.6</v>
      </c>
      <c r="F65" s="16">
        <f t="shared" si="11"/>
        <v>9.6</v>
      </c>
      <c r="G65" s="16">
        <f t="shared" si="11"/>
        <v>9.6</v>
      </c>
      <c r="H65" s="16">
        <f t="shared" si="11"/>
        <v>9.6</v>
      </c>
      <c r="I65" s="16">
        <f>D65+E65+F65+G65+H65</f>
        <v>48</v>
      </c>
    </row>
    <row r="66" spans="1:9" ht="21.6" customHeight="1" x14ac:dyDescent="0.25">
      <c r="A66" s="50"/>
      <c r="B66" s="53"/>
      <c r="C66" s="15" t="s">
        <v>13</v>
      </c>
      <c r="D66" s="16">
        <v>0</v>
      </c>
      <c r="E66" s="16">
        <f t="shared" si="11"/>
        <v>0</v>
      </c>
      <c r="F66" s="16">
        <f t="shared" si="11"/>
        <v>0</v>
      </c>
      <c r="G66" s="16">
        <f t="shared" si="11"/>
        <v>0</v>
      </c>
      <c r="H66" s="16">
        <f t="shared" si="11"/>
        <v>0</v>
      </c>
      <c r="I66" s="16">
        <f>D66+E66+F66+G66+H66</f>
        <v>0</v>
      </c>
    </row>
    <row r="67" spans="1:9" ht="21.6" customHeight="1" x14ac:dyDescent="0.25">
      <c r="A67" s="50"/>
      <c r="B67" s="53"/>
      <c r="C67" s="15" t="s">
        <v>14</v>
      </c>
      <c r="D67" s="16">
        <f t="shared" ref="D67:H69" si="12">D73</f>
        <v>0</v>
      </c>
      <c r="E67" s="16">
        <f t="shared" si="12"/>
        <v>0</v>
      </c>
      <c r="F67" s="16">
        <f t="shared" si="12"/>
        <v>0</v>
      </c>
      <c r="G67" s="16">
        <f t="shared" si="12"/>
        <v>0</v>
      </c>
      <c r="H67" s="16">
        <f t="shared" si="12"/>
        <v>0</v>
      </c>
      <c r="I67" s="16">
        <f>D67+E67+F67+G67+H67</f>
        <v>0</v>
      </c>
    </row>
    <row r="68" spans="1:9" ht="21.6" customHeight="1" x14ac:dyDescent="0.25">
      <c r="A68" s="50"/>
      <c r="B68" s="53"/>
      <c r="C68" s="15" t="s">
        <v>15</v>
      </c>
      <c r="D68" s="16">
        <f t="shared" si="12"/>
        <v>0</v>
      </c>
      <c r="E68" s="16">
        <f t="shared" si="12"/>
        <v>0</v>
      </c>
      <c r="F68" s="16">
        <f t="shared" si="12"/>
        <v>0</v>
      </c>
      <c r="G68" s="16">
        <f t="shared" si="12"/>
        <v>0</v>
      </c>
      <c r="H68" s="16">
        <f t="shared" si="12"/>
        <v>0</v>
      </c>
      <c r="I68" s="16">
        <f>D68+E68+F68+G68+H68</f>
        <v>0</v>
      </c>
    </row>
    <row r="69" spans="1:9" ht="21.6" customHeight="1" x14ac:dyDescent="0.25">
      <c r="A69" s="51"/>
      <c r="B69" s="54"/>
      <c r="C69" s="15" t="s">
        <v>16</v>
      </c>
      <c r="D69" s="16">
        <v>0</v>
      </c>
      <c r="E69" s="16">
        <f t="shared" si="12"/>
        <v>0</v>
      </c>
      <c r="F69" s="16">
        <f t="shared" si="12"/>
        <v>0</v>
      </c>
      <c r="G69" s="16">
        <f t="shared" si="12"/>
        <v>0</v>
      </c>
      <c r="H69" s="16">
        <f t="shared" si="12"/>
        <v>0</v>
      </c>
      <c r="I69" s="16">
        <f>D69+E69+F69+G69+H69</f>
        <v>0</v>
      </c>
    </row>
    <row r="70" spans="1:9" ht="21.6" customHeight="1" x14ac:dyDescent="0.25">
      <c r="A70" s="55" t="s">
        <v>30</v>
      </c>
      <c r="B70" s="56" t="s">
        <v>54</v>
      </c>
      <c r="C70" s="18" t="s">
        <v>11</v>
      </c>
      <c r="D70" s="13">
        <f t="shared" ref="D70:I70" si="13">D71+D72+D73+D74+D75</f>
        <v>9.6</v>
      </c>
      <c r="E70" s="13">
        <f>E71+E72+E73+E74+E75</f>
        <v>9.6</v>
      </c>
      <c r="F70" s="13">
        <f>F71+F72+F73+F74+F75</f>
        <v>9.6</v>
      </c>
      <c r="G70" s="13">
        <f t="shared" si="13"/>
        <v>9.6</v>
      </c>
      <c r="H70" s="13">
        <f t="shared" si="13"/>
        <v>9.6</v>
      </c>
      <c r="I70" s="13">
        <f t="shared" si="13"/>
        <v>9.6</v>
      </c>
    </row>
    <row r="71" spans="1:9" ht="21.6" customHeight="1" x14ac:dyDescent="0.25">
      <c r="A71" s="36"/>
      <c r="B71" s="38"/>
      <c r="C71" s="18" t="s">
        <v>12</v>
      </c>
      <c r="D71" s="19">
        <v>9.6</v>
      </c>
      <c r="E71" s="19">
        <v>9.6</v>
      </c>
      <c r="F71" s="19">
        <v>9.6</v>
      </c>
      <c r="G71" s="19">
        <v>9.6</v>
      </c>
      <c r="H71" s="19">
        <v>9.6</v>
      </c>
      <c r="I71" s="19">
        <v>9.6</v>
      </c>
    </row>
    <row r="72" spans="1:9" ht="21.6" customHeight="1" x14ac:dyDescent="0.25">
      <c r="A72" s="36"/>
      <c r="B72" s="38"/>
      <c r="C72" s="18" t="s">
        <v>13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f>D72+E72+F72+G72+H72</f>
        <v>0</v>
      </c>
    </row>
    <row r="73" spans="1:9" ht="21.6" customHeight="1" x14ac:dyDescent="0.25">
      <c r="A73" s="36"/>
      <c r="B73" s="38"/>
      <c r="C73" s="18" t="s">
        <v>14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f>D73+E73+F73+G73+H73</f>
        <v>0</v>
      </c>
    </row>
    <row r="74" spans="1:9" ht="21.6" customHeight="1" x14ac:dyDescent="0.25">
      <c r="A74" s="36"/>
      <c r="B74" s="38"/>
      <c r="C74" s="18" t="s">
        <v>15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f>D74+E74+F74+G74+H74</f>
        <v>0</v>
      </c>
    </row>
    <row r="75" spans="1:9" ht="21.6" customHeight="1" x14ac:dyDescent="0.25">
      <c r="A75" s="37"/>
      <c r="B75" s="39"/>
      <c r="C75" s="18" t="s">
        <v>16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f>D75+E75+F75+G75+H75</f>
        <v>0</v>
      </c>
    </row>
    <row r="76" spans="1:9" ht="21.6" customHeight="1" x14ac:dyDescent="0.25">
      <c r="A76" s="49" t="s">
        <v>47</v>
      </c>
      <c r="B76" s="52" t="s">
        <v>54</v>
      </c>
      <c r="C76" s="15" t="s">
        <v>11</v>
      </c>
      <c r="D76" s="16">
        <f>D77+D78+D79+D80+D81</f>
        <v>1456.8</v>
      </c>
      <c r="E76" s="16">
        <f t="shared" ref="E76:I76" si="14">E77+E78+E79+E80+E81</f>
        <v>1719.7</v>
      </c>
      <c r="F76" s="16">
        <f t="shared" si="14"/>
        <v>1443.9</v>
      </c>
      <c r="G76" s="16">
        <f t="shared" si="14"/>
        <v>1443.9</v>
      </c>
      <c r="H76" s="16">
        <f t="shared" si="14"/>
        <v>1443.9</v>
      </c>
      <c r="I76" s="16">
        <f t="shared" si="14"/>
        <v>7508.2000000000007</v>
      </c>
    </row>
    <row r="77" spans="1:9" ht="21.6" customHeight="1" x14ac:dyDescent="0.25">
      <c r="A77" s="50"/>
      <c r="B77" s="53"/>
      <c r="C77" s="15" t="s">
        <v>12</v>
      </c>
      <c r="D77" s="16">
        <f>D83+D89+D95</f>
        <v>1156.8</v>
      </c>
      <c r="E77" s="16">
        <f>E83+E89+E95</f>
        <v>1419.7</v>
      </c>
      <c r="F77" s="16">
        <f>F83+F89+F95</f>
        <v>1443.9</v>
      </c>
      <c r="G77" s="16">
        <f>G83+G89+G95</f>
        <v>1443.9</v>
      </c>
      <c r="H77" s="16">
        <f>H83+H89+H95</f>
        <v>1443.9</v>
      </c>
      <c r="I77" s="16">
        <f>D77+E77+F77+G77+H77</f>
        <v>6908.2000000000007</v>
      </c>
    </row>
    <row r="78" spans="1:9" ht="21.6" customHeight="1" x14ac:dyDescent="0.25">
      <c r="A78" s="50"/>
      <c r="B78" s="53"/>
      <c r="C78" s="15" t="s">
        <v>13</v>
      </c>
      <c r="D78" s="16">
        <v>0</v>
      </c>
      <c r="E78" s="16">
        <f t="shared" ref="E78:F81" si="15">E84+E90+E96</f>
        <v>0</v>
      </c>
      <c r="F78" s="16">
        <f t="shared" si="15"/>
        <v>0</v>
      </c>
      <c r="G78" s="16">
        <v>0</v>
      </c>
      <c r="H78" s="16">
        <v>0</v>
      </c>
      <c r="I78" s="16">
        <f>D78+E78+F78+G78+H78</f>
        <v>0</v>
      </c>
    </row>
    <row r="79" spans="1:9" ht="21.6" customHeight="1" x14ac:dyDescent="0.25">
      <c r="A79" s="50"/>
      <c r="B79" s="53"/>
      <c r="C79" s="15" t="s">
        <v>14</v>
      </c>
      <c r="D79" s="16">
        <f>D85+D91+D97</f>
        <v>300</v>
      </c>
      <c r="E79" s="16">
        <f t="shared" si="15"/>
        <v>300</v>
      </c>
      <c r="F79" s="16">
        <f t="shared" si="15"/>
        <v>0</v>
      </c>
      <c r="G79" s="16">
        <f>G85+G91+G97</f>
        <v>0</v>
      </c>
      <c r="H79" s="16">
        <f>H85+H91+H97</f>
        <v>0</v>
      </c>
      <c r="I79" s="16">
        <f>D79+E79+F79+G79+H79</f>
        <v>600</v>
      </c>
    </row>
    <row r="80" spans="1:9" ht="21.6" customHeight="1" x14ac:dyDescent="0.25">
      <c r="A80" s="50"/>
      <c r="B80" s="53"/>
      <c r="C80" s="15" t="s">
        <v>15</v>
      </c>
      <c r="D80" s="16">
        <f>D86+D92+D98</f>
        <v>0</v>
      </c>
      <c r="E80" s="16">
        <f t="shared" si="15"/>
        <v>0</v>
      </c>
      <c r="F80" s="16">
        <f t="shared" si="15"/>
        <v>0</v>
      </c>
      <c r="G80" s="16">
        <f>G86+G92+G98</f>
        <v>0</v>
      </c>
      <c r="H80" s="16">
        <f>H86+H92+H98</f>
        <v>0</v>
      </c>
      <c r="I80" s="16">
        <f>D80+E80+F80+G80+H80</f>
        <v>0</v>
      </c>
    </row>
    <row r="81" spans="1:11" ht="21.6" customHeight="1" x14ac:dyDescent="0.25">
      <c r="A81" s="51"/>
      <c r="B81" s="54"/>
      <c r="C81" s="15" t="s">
        <v>16</v>
      </c>
      <c r="D81" s="16">
        <v>0</v>
      </c>
      <c r="E81" s="16">
        <f t="shared" si="15"/>
        <v>0</v>
      </c>
      <c r="F81" s="16">
        <f t="shared" si="15"/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 x14ac:dyDescent="0.25">
      <c r="A82" s="55" t="s">
        <v>31</v>
      </c>
      <c r="B82" s="56" t="s">
        <v>54</v>
      </c>
      <c r="C82" s="18" t="s">
        <v>11</v>
      </c>
      <c r="D82" s="13">
        <f t="shared" ref="D82:I82" si="16">D83+D84+D85+D86+D87</f>
        <v>790.4</v>
      </c>
      <c r="E82" s="13">
        <f t="shared" si="16"/>
        <v>784.4</v>
      </c>
      <c r="F82" s="13">
        <f>F83+F84+F85+F86+F87</f>
        <v>811.7</v>
      </c>
      <c r="G82" s="13">
        <f t="shared" si="16"/>
        <v>811.7</v>
      </c>
      <c r="H82" s="13">
        <f t="shared" si="16"/>
        <v>811.7</v>
      </c>
      <c r="I82" s="13">
        <f t="shared" si="16"/>
        <v>4009.8999999999996</v>
      </c>
    </row>
    <row r="83" spans="1:11" ht="21.6" customHeight="1" x14ac:dyDescent="0.25">
      <c r="A83" s="36"/>
      <c r="B83" s="38"/>
      <c r="C83" s="18" t="s">
        <v>12</v>
      </c>
      <c r="D83" s="19">
        <v>790.4</v>
      </c>
      <c r="E83" s="19">
        <v>784.4</v>
      </c>
      <c r="F83" s="19">
        <v>811.7</v>
      </c>
      <c r="G83" s="19">
        <v>811.7</v>
      </c>
      <c r="H83" s="19">
        <v>811.7</v>
      </c>
      <c r="I83" s="19">
        <f>D83+E83+F83+G83+H83</f>
        <v>4009.8999999999996</v>
      </c>
    </row>
    <row r="84" spans="1:11" ht="21.6" customHeight="1" x14ac:dyDescent="0.25">
      <c r="A84" s="36"/>
      <c r="B84" s="38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6"/>
      <c r="B85" s="38"/>
      <c r="C85" s="18" t="s">
        <v>14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f>D85+E85+F85+G85+H85</f>
        <v>0</v>
      </c>
    </row>
    <row r="86" spans="1:11" ht="21.6" customHeight="1" x14ac:dyDescent="0.25">
      <c r="A86" s="36"/>
      <c r="B86" s="38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7"/>
      <c r="B87" s="39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</row>
    <row r="88" spans="1:11" ht="21.6" customHeight="1" x14ac:dyDescent="0.25">
      <c r="A88" s="55" t="s">
        <v>32</v>
      </c>
      <c r="B88" s="56" t="s">
        <v>54</v>
      </c>
      <c r="C88" s="18" t="s">
        <v>11</v>
      </c>
      <c r="D88" s="13">
        <f t="shared" ref="D88:I88" si="17">D89+D90+D91+D92+D93</f>
        <v>366.4</v>
      </c>
      <c r="E88" s="13">
        <f t="shared" si="17"/>
        <v>535.29999999999995</v>
      </c>
      <c r="F88" s="13">
        <f>F89+F90+F91+F92+F93</f>
        <v>232.2</v>
      </c>
      <c r="G88" s="13">
        <f t="shared" si="17"/>
        <v>232.2</v>
      </c>
      <c r="H88" s="13">
        <f t="shared" si="17"/>
        <v>232.2</v>
      </c>
      <c r="I88" s="13">
        <f t="shared" si="17"/>
        <v>1598.3000000000002</v>
      </c>
    </row>
    <row r="89" spans="1:11" ht="21.6" customHeight="1" x14ac:dyDescent="0.25">
      <c r="A89" s="36"/>
      <c r="B89" s="38"/>
      <c r="C89" s="18" t="s">
        <v>12</v>
      </c>
      <c r="D89" s="19">
        <v>66.400000000000006</v>
      </c>
      <c r="E89" s="19">
        <v>235.3</v>
      </c>
      <c r="F89" s="19">
        <v>232.2</v>
      </c>
      <c r="G89" s="19">
        <v>232.2</v>
      </c>
      <c r="H89" s="19">
        <v>232.2</v>
      </c>
      <c r="I89" s="19">
        <f>D89+E89+F89+G89+H89</f>
        <v>998.30000000000018</v>
      </c>
    </row>
    <row r="90" spans="1:11" ht="21.6" customHeight="1" x14ac:dyDescent="0.25">
      <c r="A90" s="36"/>
      <c r="B90" s="38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>D90+E90+F90+G90+H90</f>
        <v>0</v>
      </c>
    </row>
    <row r="91" spans="1:11" ht="21.6" customHeight="1" x14ac:dyDescent="0.25">
      <c r="A91" s="36"/>
      <c r="B91" s="38"/>
      <c r="C91" s="18" t="s">
        <v>14</v>
      </c>
      <c r="D91" s="19">
        <v>300</v>
      </c>
      <c r="E91" s="19">
        <v>300</v>
      </c>
      <c r="F91" s="19">
        <v>0</v>
      </c>
      <c r="G91" s="19">
        <v>0</v>
      </c>
      <c r="H91" s="19">
        <v>0</v>
      </c>
      <c r="I91" s="19">
        <f>D91+E91+F91+G91+H91</f>
        <v>600</v>
      </c>
    </row>
    <row r="92" spans="1:11" ht="21.6" customHeight="1" x14ac:dyDescent="0.25">
      <c r="A92" s="36"/>
      <c r="B92" s="38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>D92+E92+F92+G92+H92</f>
        <v>0</v>
      </c>
    </row>
    <row r="93" spans="1:11" ht="21.6" customHeight="1" x14ac:dyDescent="0.25">
      <c r="A93" s="37"/>
      <c r="B93" s="39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>D93+E93+F93+G93+H93</f>
        <v>0</v>
      </c>
      <c r="K93" s="3"/>
    </row>
    <row r="94" spans="1:11" ht="21.6" customHeight="1" x14ac:dyDescent="0.25">
      <c r="A94" s="55" t="s">
        <v>33</v>
      </c>
      <c r="B94" s="56" t="s">
        <v>54</v>
      </c>
      <c r="C94" s="18" t="s">
        <v>11</v>
      </c>
      <c r="D94" s="13">
        <f t="shared" ref="D94:I94" si="18">D95+D96+D97+D98+D99</f>
        <v>300</v>
      </c>
      <c r="E94" s="13">
        <f>E95+E96+E97</f>
        <v>400</v>
      </c>
      <c r="F94" s="13">
        <f>F95+F96+F97</f>
        <v>400</v>
      </c>
      <c r="G94" s="13">
        <f t="shared" si="18"/>
        <v>400</v>
      </c>
      <c r="H94" s="13">
        <f t="shared" si="18"/>
        <v>400</v>
      </c>
      <c r="I94" s="13">
        <f t="shared" si="18"/>
        <v>1900</v>
      </c>
    </row>
    <row r="95" spans="1:11" ht="21.6" customHeight="1" x14ac:dyDescent="0.25">
      <c r="A95" s="36"/>
      <c r="B95" s="38"/>
      <c r="C95" s="18" t="s">
        <v>12</v>
      </c>
      <c r="D95" s="19">
        <v>300</v>
      </c>
      <c r="E95" s="19">
        <v>400</v>
      </c>
      <c r="F95" s="19">
        <v>400</v>
      </c>
      <c r="G95" s="19">
        <v>400</v>
      </c>
      <c r="H95" s="19">
        <v>400</v>
      </c>
      <c r="I95" s="19">
        <f t="shared" ref="I95:I150" si="19">D95+E95+F95+G95+H95</f>
        <v>1900</v>
      </c>
    </row>
    <row r="96" spans="1:11" ht="21.6" customHeight="1" x14ac:dyDescent="0.25">
      <c r="A96" s="36"/>
      <c r="B96" s="38"/>
      <c r="C96" s="18" t="s">
        <v>13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19"/>
        <v>0</v>
      </c>
    </row>
    <row r="97" spans="1:9" ht="21.6" customHeight="1" x14ac:dyDescent="0.25">
      <c r="A97" s="36"/>
      <c r="B97" s="38"/>
      <c r="C97" s="18" t="s">
        <v>14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19"/>
        <v>0</v>
      </c>
    </row>
    <row r="98" spans="1:9" ht="21.6" customHeight="1" x14ac:dyDescent="0.25">
      <c r="A98" s="36"/>
      <c r="B98" s="38"/>
      <c r="C98" s="18" t="s">
        <v>15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f t="shared" si="19"/>
        <v>0</v>
      </c>
    </row>
    <row r="99" spans="1:9" ht="21.6" customHeight="1" x14ac:dyDescent="0.25">
      <c r="A99" s="37"/>
      <c r="B99" s="39"/>
      <c r="C99" s="18" t="s">
        <v>16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f t="shared" si="19"/>
        <v>0</v>
      </c>
    </row>
    <row r="100" spans="1:9" ht="21.6" customHeight="1" x14ac:dyDescent="0.25">
      <c r="A100" s="49" t="s">
        <v>22</v>
      </c>
      <c r="B100" s="56" t="s">
        <v>54</v>
      </c>
      <c r="C100" s="15" t="s">
        <v>11</v>
      </c>
      <c r="D100" s="21">
        <f>D101+D102+D103+D104+D105</f>
        <v>35</v>
      </c>
      <c r="E100" s="16">
        <f>E101+E102+E103+E104+E105</f>
        <v>35</v>
      </c>
      <c r="F100" s="16">
        <f>F101+F102+F103+F104+F105</f>
        <v>35</v>
      </c>
      <c r="G100" s="16">
        <f>G101+G102+G103+G104+G105</f>
        <v>35</v>
      </c>
      <c r="H100" s="16">
        <f>H101+H102+H103+H104+H105</f>
        <v>35</v>
      </c>
      <c r="I100" s="16">
        <f t="shared" si="19"/>
        <v>175</v>
      </c>
    </row>
    <row r="101" spans="1:9" ht="21.6" customHeight="1" x14ac:dyDescent="0.25">
      <c r="A101" s="50"/>
      <c r="B101" s="38"/>
      <c r="C101" s="15" t="s">
        <v>12</v>
      </c>
      <c r="D101" s="16">
        <f>D107+D113</f>
        <v>35</v>
      </c>
      <c r="E101" s="16">
        <f>E107+E113</f>
        <v>35</v>
      </c>
      <c r="F101" s="16">
        <f>F107+F113</f>
        <v>35</v>
      </c>
      <c r="G101" s="16">
        <f>G107+G113</f>
        <v>35</v>
      </c>
      <c r="H101" s="16">
        <f>H107+H113</f>
        <v>35</v>
      </c>
      <c r="I101" s="16">
        <f t="shared" si="19"/>
        <v>175</v>
      </c>
    </row>
    <row r="102" spans="1:9" ht="21.6" customHeight="1" x14ac:dyDescent="0.25">
      <c r="A102" s="50"/>
      <c r="B102" s="38"/>
      <c r="C102" s="15" t="s">
        <v>13</v>
      </c>
      <c r="D102" s="16">
        <v>0</v>
      </c>
      <c r="E102" s="16">
        <f t="shared" ref="E102" si="20">E108+E114</f>
        <v>0</v>
      </c>
      <c r="F102" s="16">
        <f>F108+F114</f>
        <v>0</v>
      </c>
      <c r="G102" s="16">
        <v>0</v>
      </c>
      <c r="H102" s="16">
        <v>0</v>
      </c>
      <c r="I102" s="16">
        <f t="shared" si="19"/>
        <v>0</v>
      </c>
    </row>
    <row r="103" spans="1:9" ht="21.6" customHeight="1" x14ac:dyDescent="0.25">
      <c r="A103" s="50"/>
      <c r="B103" s="38"/>
      <c r="C103" s="15" t="s">
        <v>14</v>
      </c>
      <c r="D103" s="16">
        <f t="shared" ref="D103:H105" si="21">D109+D115</f>
        <v>0</v>
      </c>
      <c r="E103" s="16">
        <f t="shared" si="21"/>
        <v>0</v>
      </c>
      <c r="F103" s="16">
        <f t="shared" si="21"/>
        <v>0</v>
      </c>
      <c r="G103" s="16">
        <f t="shared" si="21"/>
        <v>0</v>
      </c>
      <c r="H103" s="16">
        <f t="shared" si="21"/>
        <v>0</v>
      </c>
      <c r="I103" s="16">
        <f t="shared" si="19"/>
        <v>0</v>
      </c>
    </row>
    <row r="104" spans="1:9" ht="21.6" customHeight="1" x14ac:dyDescent="0.25">
      <c r="A104" s="50"/>
      <c r="B104" s="38"/>
      <c r="C104" s="15" t="s">
        <v>15</v>
      </c>
      <c r="D104" s="16">
        <f t="shared" si="21"/>
        <v>0</v>
      </c>
      <c r="E104" s="16">
        <f t="shared" si="21"/>
        <v>0</v>
      </c>
      <c r="F104" s="16">
        <f t="shared" si="21"/>
        <v>0</v>
      </c>
      <c r="G104" s="16">
        <f t="shared" si="21"/>
        <v>0</v>
      </c>
      <c r="H104" s="16">
        <f t="shared" si="21"/>
        <v>0</v>
      </c>
      <c r="I104" s="16">
        <f t="shared" si="19"/>
        <v>0</v>
      </c>
    </row>
    <row r="105" spans="1:9" ht="21.6" customHeight="1" x14ac:dyDescent="0.25">
      <c r="A105" s="51"/>
      <c r="B105" s="39"/>
      <c r="C105" s="15" t="s">
        <v>16</v>
      </c>
      <c r="D105" s="16">
        <v>0</v>
      </c>
      <c r="E105" s="16">
        <v>0</v>
      </c>
      <c r="F105" s="16">
        <f t="shared" si="21"/>
        <v>0</v>
      </c>
      <c r="G105" s="16">
        <v>0</v>
      </c>
      <c r="H105" s="16">
        <v>0</v>
      </c>
      <c r="I105" s="16">
        <f t="shared" si="19"/>
        <v>0</v>
      </c>
    </row>
    <row r="106" spans="1:9" ht="21.6" customHeight="1" x14ac:dyDescent="0.25">
      <c r="A106" s="55" t="s">
        <v>34</v>
      </c>
      <c r="B106" s="56" t="s">
        <v>54</v>
      </c>
      <c r="C106" s="12" t="s">
        <v>11</v>
      </c>
      <c r="D106" s="13">
        <f>D107+D108+D109+D110+D111</f>
        <v>30</v>
      </c>
      <c r="E106" s="13">
        <f>E107+E108+E109+E110+E111</f>
        <v>30</v>
      </c>
      <c r="F106" s="13">
        <f t="shared" ref="F106:H106" si="22">F107+F108+F109+F110+F111</f>
        <v>30</v>
      </c>
      <c r="G106" s="13">
        <f t="shared" si="22"/>
        <v>30</v>
      </c>
      <c r="H106" s="13">
        <f t="shared" si="22"/>
        <v>30</v>
      </c>
      <c r="I106" s="13">
        <f t="shared" si="19"/>
        <v>150</v>
      </c>
    </row>
    <row r="107" spans="1:9" ht="21.6" customHeight="1" x14ac:dyDescent="0.25">
      <c r="A107" s="36"/>
      <c r="B107" s="38"/>
      <c r="C107" s="18" t="s">
        <v>12</v>
      </c>
      <c r="D107" s="19">
        <v>30</v>
      </c>
      <c r="E107" s="19">
        <v>30</v>
      </c>
      <c r="F107" s="19">
        <v>30</v>
      </c>
      <c r="G107" s="19">
        <v>30</v>
      </c>
      <c r="H107" s="19">
        <v>30</v>
      </c>
      <c r="I107" s="19">
        <f t="shared" si="19"/>
        <v>150</v>
      </c>
    </row>
    <row r="108" spans="1:9" ht="21.6" customHeight="1" x14ac:dyDescent="0.25">
      <c r="A108" s="36"/>
      <c r="B108" s="38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9"/>
        <v>0</v>
      </c>
    </row>
    <row r="109" spans="1:9" ht="21.6" customHeight="1" x14ac:dyDescent="0.25">
      <c r="A109" s="36"/>
      <c r="B109" s="38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9"/>
        <v>0</v>
      </c>
    </row>
    <row r="110" spans="1:9" ht="21.6" customHeight="1" x14ac:dyDescent="0.25">
      <c r="A110" s="36"/>
      <c r="B110" s="38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9"/>
        <v>0</v>
      </c>
    </row>
    <row r="111" spans="1:9" ht="21.6" customHeight="1" x14ac:dyDescent="0.25">
      <c r="A111" s="37"/>
      <c r="B111" s="39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9"/>
        <v>0</v>
      </c>
    </row>
    <row r="112" spans="1:9" ht="21.6" customHeight="1" x14ac:dyDescent="0.25">
      <c r="A112" s="55" t="s">
        <v>35</v>
      </c>
      <c r="B112" s="56" t="s">
        <v>54</v>
      </c>
      <c r="C112" s="12" t="s">
        <v>11</v>
      </c>
      <c r="D112" s="13">
        <f>D113+D114+D115+D116+D117</f>
        <v>5</v>
      </c>
      <c r="E112" s="13">
        <f>E113+E114+E115+E116+E117</f>
        <v>5</v>
      </c>
      <c r="F112" s="13">
        <f>F113+F114+F115+F116+F117</f>
        <v>5</v>
      </c>
      <c r="G112" s="13">
        <f>G113+G114+G115+G116+G117</f>
        <v>5</v>
      </c>
      <c r="H112" s="13">
        <f>H113+H114+H115+H116+H117</f>
        <v>5</v>
      </c>
      <c r="I112" s="13">
        <f t="shared" si="19"/>
        <v>25</v>
      </c>
    </row>
    <row r="113" spans="1:9" ht="21.6" customHeight="1" x14ac:dyDescent="0.25">
      <c r="A113" s="36"/>
      <c r="B113" s="38"/>
      <c r="C113" s="18" t="s">
        <v>12</v>
      </c>
      <c r="D113" s="19">
        <v>5</v>
      </c>
      <c r="E113" s="19">
        <v>5</v>
      </c>
      <c r="F113" s="19">
        <v>5</v>
      </c>
      <c r="G113" s="19">
        <v>5</v>
      </c>
      <c r="H113" s="19">
        <v>5</v>
      </c>
      <c r="I113" s="19">
        <f t="shared" si="19"/>
        <v>25</v>
      </c>
    </row>
    <row r="114" spans="1:9" ht="21.6" customHeight="1" x14ac:dyDescent="0.25">
      <c r="A114" s="36"/>
      <c r="B114" s="38"/>
      <c r="C114" s="18" t="s">
        <v>13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f t="shared" si="19"/>
        <v>0</v>
      </c>
    </row>
    <row r="115" spans="1:9" ht="21.6" customHeight="1" x14ac:dyDescent="0.25">
      <c r="A115" s="36"/>
      <c r="B115" s="38"/>
      <c r="C115" s="18" t="s">
        <v>14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f t="shared" si="19"/>
        <v>0</v>
      </c>
    </row>
    <row r="116" spans="1:9" ht="21.6" customHeight="1" x14ac:dyDescent="0.25">
      <c r="A116" s="36"/>
      <c r="B116" s="38"/>
      <c r="C116" s="18" t="s">
        <v>15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f t="shared" si="19"/>
        <v>0</v>
      </c>
    </row>
    <row r="117" spans="1:9" ht="21.6" customHeight="1" x14ac:dyDescent="0.25">
      <c r="A117" s="37"/>
      <c r="B117" s="39"/>
      <c r="C117" s="18" t="s">
        <v>16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f t="shared" si="19"/>
        <v>0</v>
      </c>
    </row>
    <row r="118" spans="1:9" ht="21.6" customHeight="1" x14ac:dyDescent="0.25">
      <c r="A118" s="49" t="s">
        <v>48</v>
      </c>
      <c r="B118" s="56" t="s">
        <v>54</v>
      </c>
      <c r="C118" s="15" t="s">
        <v>11</v>
      </c>
      <c r="D118" s="16">
        <f>D119+D120+D121+D122+D123</f>
        <v>50.5</v>
      </c>
      <c r="E118" s="16">
        <f t="shared" ref="E118:I118" si="23">E119+E120+E121+E122+E123</f>
        <v>50.5</v>
      </c>
      <c r="F118" s="16">
        <f>F119+F120+F121+F122+F123</f>
        <v>50.5</v>
      </c>
      <c r="G118" s="16">
        <f t="shared" si="23"/>
        <v>50.5</v>
      </c>
      <c r="H118" s="16">
        <f t="shared" si="23"/>
        <v>50.5</v>
      </c>
      <c r="I118" s="16">
        <f t="shared" si="23"/>
        <v>252.5</v>
      </c>
    </row>
    <row r="119" spans="1:9" ht="21.6" customHeight="1" x14ac:dyDescent="0.25">
      <c r="A119" s="50"/>
      <c r="B119" s="38"/>
      <c r="C119" s="15" t="s">
        <v>12</v>
      </c>
      <c r="D119" s="16">
        <f>D125+D131</f>
        <v>50.5</v>
      </c>
      <c r="E119" s="16">
        <f>E125+E131</f>
        <v>50.5</v>
      </c>
      <c r="F119" s="16">
        <f>F125+F131</f>
        <v>50.5</v>
      </c>
      <c r="G119" s="16">
        <f>G125+G131</f>
        <v>50.5</v>
      </c>
      <c r="H119" s="16">
        <f>H125+H131</f>
        <v>50.5</v>
      </c>
      <c r="I119" s="16">
        <f>D119+E119+F119+G119+H119</f>
        <v>252.5</v>
      </c>
    </row>
    <row r="120" spans="1:9" ht="21.6" customHeight="1" x14ac:dyDescent="0.25">
      <c r="A120" s="50"/>
      <c r="B120" s="38"/>
      <c r="C120" s="15" t="s">
        <v>13</v>
      </c>
      <c r="D120" s="16">
        <v>0</v>
      </c>
      <c r="E120" s="16">
        <v>0</v>
      </c>
      <c r="F120" s="16">
        <f t="shared" ref="F120:F123" si="24">F126+F132</f>
        <v>0</v>
      </c>
      <c r="G120" s="16">
        <v>0</v>
      </c>
      <c r="H120" s="16">
        <v>0</v>
      </c>
      <c r="I120" s="16">
        <v>0</v>
      </c>
    </row>
    <row r="121" spans="1:9" ht="21.6" customHeight="1" x14ac:dyDescent="0.25">
      <c r="A121" s="50"/>
      <c r="B121" s="38"/>
      <c r="C121" s="15" t="s">
        <v>14</v>
      </c>
      <c r="D121" s="16">
        <f t="shared" ref="D121:I122" si="25">D127+D133</f>
        <v>0</v>
      </c>
      <c r="E121" s="16">
        <f t="shared" si="25"/>
        <v>0</v>
      </c>
      <c r="F121" s="16">
        <f t="shared" si="24"/>
        <v>0</v>
      </c>
      <c r="G121" s="16">
        <f t="shared" si="25"/>
        <v>0</v>
      </c>
      <c r="H121" s="16">
        <f t="shared" si="25"/>
        <v>0</v>
      </c>
      <c r="I121" s="16">
        <f t="shared" si="25"/>
        <v>0</v>
      </c>
    </row>
    <row r="122" spans="1:9" ht="21.6" customHeight="1" x14ac:dyDescent="0.25">
      <c r="A122" s="50"/>
      <c r="B122" s="38"/>
      <c r="C122" s="15" t="s">
        <v>15</v>
      </c>
      <c r="D122" s="16">
        <f t="shared" si="25"/>
        <v>0</v>
      </c>
      <c r="E122" s="16">
        <f t="shared" si="25"/>
        <v>0</v>
      </c>
      <c r="F122" s="16">
        <f t="shared" si="24"/>
        <v>0</v>
      </c>
      <c r="G122" s="16">
        <f t="shared" si="25"/>
        <v>0</v>
      </c>
      <c r="H122" s="16">
        <f t="shared" si="25"/>
        <v>0</v>
      </c>
      <c r="I122" s="16">
        <f t="shared" si="25"/>
        <v>0</v>
      </c>
    </row>
    <row r="123" spans="1:9" ht="21.6" customHeight="1" x14ac:dyDescent="0.25">
      <c r="A123" s="51"/>
      <c r="B123" s="39"/>
      <c r="C123" s="15" t="s">
        <v>16</v>
      </c>
      <c r="D123" s="16">
        <v>0</v>
      </c>
      <c r="E123" s="16">
        <v>0</v>
      </c>
      <c r="F123" s="16">
        <f t="shared" si="24"/>
        <v>0</v>
      </c>
      <c r="G123" s="16">
        <v>0</v>
      </c>
      <c r="H123" s="16">
        <v>0</v>
      </c>
      <c r="I123" s="16">
        <v>0</v>
      </c>
    </row>
    <row r="124" spans="1:9" ht="21.6" customHeight="1" x14ac:dyDescent="0.25">
      <c r="A124" s="55" t="s">
        <v>36</v>
      </c>
      <c r="B124" s="56" t="s">
        <v>54</v>
      </c>
      <c r="C124" s="12" t="s">
        <v>11</v>
      </c>
      <c r="D124" s="13">
        <f>D125+D126+D127+D128+D129</f>
        <v>50</v>
      </c>
      <c r="E124" s="13">
        <f>E125+E126+E127+E128+E129</f>
        <v>50</v>
      </c>
      <c r="F124" s="13">
        <f>F125+F126+F127+F128+F129</f>
        <v>50</v>
      </c>
      <c r="G124" s="13">
        <f>G125+G126+G127+G128+G129</f>
        <v>50</v>
      </c>
      <c r="H124" s="13">
        <f>H125+H126+H127+H128+H129</f>
        <v>50</v>
      </c>
      <c r="I124" s="13">
        <f t="shared" si="19"/>
        <v>250</v>
      </c>
    </row>
    <row r="125" spans="1:9" ht="21.6" customHeight="1" x14ac:dyDescent="0.25">
      <c r="A125" s="36"/>
      <c r="B125" s="38"/>
      <c r="C125" s="18" t="s">
        <v>12</v>
      </c>
      <c r="D125" s="19">
        <v>50</v>
      </c>
      <c r="E125" s="19">
        <v>50</v>
      </c>
      <c r="F125" s="19">
        <v>50</v>
      </c>
      <c r="G125" s="19">
        <v>50</v>
      </c>
      <c r="H125" s="19">
        <v>50</v>
      </c>
      <c r="I125" s="19">
        <f t="shared" si="19"/>
        <v>250</v>
      </c>
    </row>
    <row r="126" spans="1:9" ht="21.6" customHeight="1" x14ac:dyDescent="0.25">
      <c r="A126" s="36"/>
      <c r="B126" s="38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9"/>
        <v>0</v>
      </c>
    </row>
    <row r="127" spans="1:9" ht="21.6" customHeight="1" x14ac:dyDescent="0.25">
      <c r="A127" s="36"/>
      <c r="B127" s="38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9"/>
        <v>0</v>
      </c>
    </row>
    <row r="128" spans="1:9" ht="21.6" customHeight="1" x14ac:dyDescent="0.25">
      <c r="A128" s="36"/>
      <c r="B128" s="38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9"/>
        <v>0</v>
      </c>
    </row>
    <row r="129" spans="1:9" ht="21.6" customHeight="1" x14ac:dyDescent="0.25">
      <c r="A129" s="37"/>
      <c r="B129" s="39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9"/>
        <v>0</v>
      </c>
    </row>
    <row r="130" spans="1:9" ht="21.6" customHeight="1" x14ac:dyDescent="0.25">
      <c r="A130" s="55" t="s">
        <v>37</v>
      </c>
      <c r="B130" s="56" t="s">
        <v>54</v>
      </c>
      <c r="C130" s="12" t="s">
        <v>11</v>
      </c>
      <c r="D130" s="13">
        <f>D131+D132+D133+D134+D135</f>
        <v>0.5</v>
      </c>
      <c r="E130" s="13">
        <f>E131+E132+E133+E134+E135</f>
        <v>0.5</v>
      </c>
      <c r="F130" s="13">
        <f>F131+F132+F133+F134+F135</f>
        <v>0.5</v>
      </c>
      <c r="G130" s="13">
        <f>G131+G132+G133+G134+G135</f>
        <v>0.5</v>
      </c>
      <c r="H130" s="13">
        <f>H131+H132+H133+H134+H135</f>
        <v>0.5</v>
      </c>
      <c r="I130" s="13">
        <f t="shared" si="19"/>
        <v>2.5</v>
      </c>
    </row>
    <row r="131" spans="1:9" ht="21.6" customHeight="1" x14ac:dyDescent="0.25">
      <c r="A131" s="36"/>
      <c r="B131" s="38"/>
      <c r="C131" s="18" t="s">
        <v>12</v>
      </c>
      <c r="D131" s="19">
        <v>0.5</v>
      </c>
      <c r="E131" s="19">
        <v>0.5</v>
      </c>
      <c r="F131" s="19">
        <v>0.5</v>
      </c>
      <c r="G131" s="19">
        <v>0.5</v>
      </c>
      <c r="H131" s="19">
        <v>0.5</v>
      </c>
      <c r="I131" s="19">
        <f t="shared" si="19"/>
        <v>2.5</v>
      </c>
    </row>
    <row r="132" spans="1:9" ht="21.6" customHeight="1" x14ac:dyDescent="0.25">
      <c r="A132" s="36"/>
      <c r="B132" s="38"/>
      <c r="C132" s="18" t="s">
        <v>13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f t="shared" si="19"/>
        <v>0</v>
      </c>
    </row>
    <row r="133" spans="1:9" ht="21.6" customHeight="1" x14ac:dyDescent="0.25">
      <c r="A133" s="36"/>
      <c r="B133" s="38"/>
      <c r="C133" s="18" t="s">
        <v>14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f t="shared" si="19"/>
        <v>0</v>
      </c>
    </row>
    <row r="134" spans="1:9" ht="21.6" customHeight="1" x14ac:dyDescent="0.25">
      <c r="A134" s="36"/>
      <c r="B134" s="38"/>
      <c r="C134" s="18" t="s">
        <v>15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f t="shared" si="19"/>
        <v>0</v>
      </c>
    </row>
    <row r="135" spans="1:9" ht="21.6" customHeight="1" x14ac:dyDescent="0.25">
      <c r="A135" s="37"/>
      <c r="B135" s="39"/>
      <c r="C135" s="18" t="s">
        <v>16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f t="shared" si="19"/>
        <v>0</v>
      </c>
    </row>
    <row r="136" spans="1:9" ht="21.6" customHeight="1" x14ac:dyDescent="0.25">
      <c r="A136" s="49" t="s">
        <v>49</v>
      </c>
      <c r="B136" s="56" t="s">
        <v>55</v>
      </c>
      <c r="C136" s="15" t="s">
        <v>11</v>
      </c>
      <c r="D136" s="16">
        <f>D137+D138+D139+D140+D141</f>
        <v>5408</v>
      </c>
      <c r="E136" s="16">
        <f t="shared" ref="E136:I136" si="26">E137+E138+E139+E140+E141</f>
        <v>595.79999999999995</v>
      </c>
      <c r="F136" s="16">
        <f t="shared" si="26"/>
        <v>770.8</v>
      </c>
      <c r="G136" s="16">
        <f t="shared" si="26"/>
        <v>770.8</v>
      </c>
      <c r="H136" s="16">
        <f t="shared" si="26"/>
        <v>770.8</v>
      </c>
      <c r="I136" s="16">
        <f t="shared" si="26"/>
        <v>8316.2000000000007</v>
      </c>
    </row>
    <row r="137" spans="1:9" ht="21.6" customHeight="1" x14ac:dyDescent="0.25">
      <c r="A137" s="50"/>
      <c r="B137" s="38"/>
      <c r="C137" s="15" t="s">
        <v>12</v>
      </c>
      <c r="D137" s="16">
        <f>D143+D149+D155</f>
        <v>2632.5</v>
      </c>
      <c r="E137" s="16">
        <f t="shared" ref="E137:H137" si="27">E143+E149+E155</f>
        <v>595.79999999999995</v>
      </c>
      <c r="F137" s="16">
        <f t="shared" si="27"/>
        <v>470.8</v>
      </c>
      <c r="G137" s="16">
        <f t="shared" si="27"/>
        <v>470.8</v>
      </c>
      <c r="H137" s="16">
        <f t="shared" si="27"/>
        <v>470.8</v>
      </c>
      <c r="I137" s="16">
        <f t="shared" si="19"/>
        <v>4640.7000000000007</v>
      </c>
    </row>
    <row r="138" spans="1:9" ht="21.6" customHeight="1" x14ac:dyDescent="0.25">
      <c r="A138" s="50"/>
      <c r="B138" s="38"/>
      <c r="C138" s="15" t="s">
        <v>13</v>
      </c>
      <c r="D138" s="16">
        <f t="shared" ref="D138:H141" si="28">D144+D150+D156</f>
        <v>0</v>
      </c>
      <c r="E138" s="16">
        <f t="shared" si="28"/>
        <v>0</v>
      </c>
      <c r="F138" s="16">
        <f t="shared" si="28"/>
        <v>0</v>
      </c>
      <c r="G138" s="16">
        <f t="shared" si="28"/>
        <v>0</v>
      </c>
      <c r="H138" s="16">
        <f t="shared" si="28"/>
        <v>0</v>
      </c>
      <c r="I138" s="16">
        <f t="shared" si="19"/>
        <v>0</v>
      </c>
    </row>
    <row r="139" spans="1:9" ht="21.6" customHeight="1" x14ac:dyDescent="0.25">
      <c r="A139" s="50"/>
      <c r="B139" s="38"/>
      <c r="C139" s="15" t="s">
        <v>14</v>
      </c>
      <c r="D139" s="16">
        <f>D145+D151+D157</f>
        <v>2775.5</v>
      </c>
      <c r="E139" s="16">
        <f t="shared" si="28"/>
        <v>0</v>
      </c>
      <c r="F139" s="16">
        <f t="shared" si="28"/>
        <v>300</v>
      </c>
      <c r="G139" s="16">
        <f t="shared" si="28"/>
        <v>300</v>
      </c>
      <c r="H139" s="16">
        <f t="shared" si="28"/>
        <v>300</v>
      </c>
      <c r="I139" s="16">
        <f t="shared" si="19"/>
        <v>3675.5</v>
      </c>
    </row>
    <row r="140" spans="1:9" ht="21.6" customHeight="1" x14ac:dyDescent="0.25">
      <c r="A140" s="50"/>
      <c r="B140" s="38"/>
      <c r="C140" s="15" t="s">
        <v>15</v>
      </c>
      <c r="D140" s="16">
        <f>D146+D152+D158</f>
        <v>0</v>
      </c>
      <c r="E140" s="16">
        <f t="shared" si="28"/>
        <v>0</v>
      </c>
      <c r="F140" s="16">
        <f t="shared" si="28"/>
        <v>0</v>
      </c>
      <c r="G140" s="16">
        <f t="shared" si="28"/>
        <v>0</v>
      </c>
      <c r="H140" s="16">
        <f t="shared" si="28"/>
        <v>0</v>
      </c>
      <c r="I140" s="16">
        <f t="shared" si="19"/>
        <v>0</v>
      </c>
    </row>
    <row r="141" spans="1:9" ht="21.6" customHeight="1" x14ac:dyDescent="0.25">
      <c r="A141" s="51"/>
      <c r="B141" s="39"/>
      <c r="C141" s="15" t="s">
        <v>16</v>
      </c>
      <c r="D141" s="16">
        <f t="shared" si="28"/>
        <v>0</v>
      </c>
      <c r="E141" s="16">
        <f t="shared" si="28"/>
        <v>0</v>
      </c>
      <c r="F141" s="16">
        <f t="shared" si="28"/>
        <v>0</v>
      </c>
      <c r="G141" s="16">
        <f t="shared" si="28"/>
        <v>0</v>
      </c>
      <c r="H141" s="16">
        <f t="shared" si="28"/>
        <v>0</v>
      </c>
      <c r="I141" s="16">
        <f t="shared" si="19"/>
        <v>0</v>
      </c>
    </row>
    <row r="142" spans="1:9" ht="21.6" customHeight="1" x14ac:dyDescent="0.25">
      <c r="A142" s="55" t="s">
        <v>38</v>
      </c>
      <c r="B142" s="56" t="s">
        <v>55</v>
      </c>
      <c r="C142" s="12" t="s">
        <v>11</v>
      </c>
      <c r="D142" s="13">
        <f>D143+D144+D145+D146+D147</f>
        <v>2575.9</v>
      </c>
      <c r="E142" s="13">
        <f>E143+E144+E145+E146+E147</f>
        <v>590.79999999999995</v>
      </c>
      <c r="F142" s="13">
        <f>F143+F144+F145+F146+F147</f>
        <v>765.8</v>
      </c>
      <c r="G142" s="13">
        <f>G143+G144+G145+G146+G147</f>
        <v>765.8</v>
      </c>
      <c r="H142" s="13">
        <f>H143+H144+H145+H146+H147</f>
        <v>765.8</v>
      </c>
      <c r="I142" s="13">
        <f>D142+E142+F142+G142+H142</f>
        <v>5464.1</v>
      </c>
    </row>
    <row r="143" spans="1:9" ht="21.6" customHeight="1" x14ac:dyDescent="0.25">
      <c r="A143" s="36"/>
      <c r="B143" s="38"/>
      <c r="C143" s="18" t="s">
        <v>12</v>
      </c>
      <c r="D143" s="19">
        <v>2575.9</v>
      </c>
      <c r="E143" s="19">
        <v>590.79999999999995</v>
      </c>
      <c r="F143" s="19">
        <v>465.8</v>
      </c>
      <c r="G143" s="19">
        <v>465.8</v>
      </c>
      <c r="H143" s="19">
        <v>465.8</v>
      </c>
      <c r="I143" s="19">
        <f>D143+E143+F143+G143+H143</f>
        <v>4564.1000000000004</v>
      </c>
    </row>
    <row r="144" spans="1:9" ht="21.6" customHeight="1" x14ac:dyDescent="0.25">
      <c r="A144" s="36"/>
      <c r="B144" s="38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9"/>
        <v>0</v>
      </c>
    </row>
    <row r="145" spans="1:12" ht="21.6" customHeight="1" x14ac:dyDescent="0.25">
      <c r="A145" s="36"/>
      <c r="B145" s="38"/>
      <c r="C145" s="18" t="s">
        <v>14</v>
      </c>
      <c r="D145" s="19">
        <v>0</v>
      </c>
      <c r="E145" s="19">
        <v>0</v>
      </c>
      <c r="F145" s="19">
        <v>300</v>
      </c>
      <c r="G145" s="19">
        <v>300</v>
      </c>
      <c r="H145" s="19">
        <v>300</v>
      </c>
      <c r="I145" s="19">
        <f t="shared" si="19"/>
        <v>900</v>
      </c>
    </row>
    <row r="146" spans="1:12" ht="21.6" customHeight="1" x14ac:dyDescent="0.25">
      <c r="A146" s="36"/>
      <c r="B146" s="38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19"/>
        <v>0</v>
      </c>
    </row>
    <row r="147" spans="1:12" ht="21.6" customHeight="1" x14ac:dyDescent="0.25">
      <c r="A147" s="37"/>
      <c r="B147" s="39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19"/>
        <v>0</v>
      </c>
    </row>
    <row r="148" spans="1:12" ht="21.6" customHeight="1" x14ac:dyDescent="0.25">
      <c r="A148" s="55" t="s">
        <v>39</v>
      </c>
      <c r="B148" s="56" t="s">
        <v>55</v>
      </c>
      <c r="C148" s="12" t="s">
        <v>11</v>
      </c>
      <c r="D148" s="13">
        <f>D149+D150+D151+D152+D153</f>
        <v>0</v>
      </c>
      <c r="E148" s="13">
        <f>E149+E150+E151+E152+E153</f>
        <v>5</v>
      </c>
      <c r="F148" s="13">
        <f>F149+F150+F151+F152+F153</f>
        <v>5</v>
      </c>
      <c r="G148" s="13">
        <f>G149+G150+G151+G152+G153</f>
        <v>5</v>
      </c>
      <c r="H148" s="13">
        <f>H149+H150+H151+H152+H153</f>
        <v>5</v>
      </c>
      <c r="I148" s="13">
        <f t="shared" si="19"/>
        <v>20</v>
      </c>
    </row>
    <row r="149" spans="1:12" ht="21.6" customHeight="1" x14ac:dyDescent="0.25">
      <c r="A149" s="31"/>
      <c r="B149" s="34"/>
      <c r="C149" s="18" t="s">
        <v>12</v>
      </c>
      <c r="D149" s="19">
        <v>0</v>
      </c>
      <c r="E149" s="19">
        <v>5</v>
      </c>
      <c r="F149" s="19">
        <v>5</v>
      </c>
      <c r="G149" s="19">
        <v>5</v>
      </c>
      <c r="H149" s="19">
        <v>5</v>
      </c>
      <c r="I149" s="19">
        <f t="shared" si="19"/>
        <v>20</v>
      </c>
    </row>
    <row r="150" spans="1:12" ht="21.6" customHeight="1" x14ac:dyDescent="0.25">
      <c r="A150" s="31"/>
      <c r="B150" s="34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19"/>
        <v>0</v>
      </c>
    </row>
    <row r="151" spans="1:12" ht="21.6" customHeight="1" x14ac:dyDescent="0.25">
      <c r="A151" s="31"/>
      <c r="B151" s="34"/>
      <c r="C151" s="18" t="s">
        <v>14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f>D151+E151+F151+G151+H151</f>
        <v>0</v>
      </c>
    </row>
    <row r="152" spans="1:12" ht="21.6" customHeight="1" x14ac:dyDescent="0.25">
      <c r="A152" s="31"/>
      <c r="B152" s="34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>D152+E152+F152+G152+H152</f>
        <v>0</v>
      </c>
    </row>
    <row r="153" spans="1:12" ht="21.6" customHeight="1" x14ac:dyDescent="0.25">
      <c r="A153" s="32"/>
      <c r="B153" s="35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ref="I153:I171" si="29">D153+E153+F153+G153+H153</f>
        <v>0</v>
      </c>
    </row>
    <row r="154" spans="1:12" ht="21.6" customHeight="1" x14ac:dyDescent="0.25">
      <c r="A154" s="55" t="s">
        <v>56</v>
      </c>
      <c r="B154" s="56" t="s">
        <v>55</v>
      </c>
      <c r="C154" s="12" t="s">
        <v>11</v>
      </c>
      <c r="D154" s="13">
        <f>D155+D156+D157+D158+D159</f>
        <v>2832.1</v>
      </c>
      <c r="E154" s="13">
        <f>E155+E156+E157+E158+E159</f>
        <v>0</v>
      </c>
      <c r="F154" s="13">
        <f>F155+F156+F157+F158+F159</f>
        <v>0</v>
      </c>
      <c r="G154" s="13">
        <f>G155+G156+G157+G158+G159</f>
        <v>0</v>
      </c>
      <c r="H154" s="13">
        <f>H155+H156+H157+H158+H159</f>
        <v>0</v>
      </c>
      <c r="I154" s="13">
        <f t="shared" si="29"/>
        <v>2832.1</v>
      </c>
    </row>
    <row r="155" spans="1:12" ht="21.6" customHeight="1" x14ac:dyDescent="0.25">
      <c r="A155" s="31"/>
      <c r="B155" s="34"/>
      <c r="C155" s="18" t="s">
        <v>12</v>
      </c>
      <c r="D155" s="19">
        <v>56.6</v>
      </c>
      <c r="E155" s="19">
        <v>0</v>
      </c>
      <c r="F155" s="19">
        <v>0</v>
      </c>
      <c r="G155" s="19">
        <v>0</v>
      </c>
      <c r="H155" s="19">
        <v>0</v>
      </c>
      <c r="I155" s="19">
        <f t="shared" si="29"/>
        <v>56.6</v>
      </c>
      <c r="K155" s="26"/>
      <c r="L155" s="26"/>
    </row>
    <row r="156" spans="1:12" ht="21.6" customHeight="1" x14ac:dyDescent="0.25">
      <c r="A156" s="31"/>
      <c r="B156" s="34"/>
      <c r="C156" s="18" t="s">
        <v>13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29"/>
        <v>0</v>
      </c>
      <c r="K156" s="26"/>
      <c r="L156" s="26"/>
    </row>
    <row r="157" spans="1:12" ht="21.6" customHeight="1" x14ac:dyDescent="0.25">
      <c r="A157" s="31"/>
      <c r="B157" s="34"/>
      <c r="C157" s="18" t="s">
        <v>14</v>
      </c>
      <c r="D157" s="19">
        <v>2775.5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29"/>
        <v>2775.5</v>
      </c>
      <c r="K157" s="26"/>
      <c r="L157" s="26"/>
    </row>
    <row r="158" spans="1:12" ht="21.6" customHeight="1" x14ac:dyDescent="0.25">
      <c r="A158" s="31"/>
      <c r="B158" s="34"/>
      <c r="C158" s="18" t="s">
        <v>15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29"/>
        <v>0</v>
      </c>
      <c r="K158" s="27"/>
      <c r="L158" s="27"/>
    </row>
    <row r="159" spans="1:12" ht="21.6" customHeight="1" x14ac:dyDescent="0.25">
      <c r="A159" s="32"/>
      <c r="B159" s="35"/>
      <c r="C159" s="18" t="s">
        <v>16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29"/>
        <v>0</v>
      </c>
      <c r="K159" s="28"/>
      <c r="L159" s="28"/>
    </row>
    <row r="160" spans="1:12" ht="21.6" customHeight="1" x14ac:dyDescent="0.25">
      <c r="A160" s="59" t="s">
        <v>57</v>
      </c>
      <c r="B160" s="56" t="s">
        <v>55</v>
      </c>
      <c r="C160" s="15" t="s">
        <v>11</v>
      </c>
      <c r="D160" s="16">
        <f>D161+D162+D163+D164+D165</f>
        <v>1</v>
      </c>
      <c r="E160" s="16">
        <f>E161+E162+E163+E164+E165</f>
        <v>1</v>
      </c>
      <c r="F160" s="16">
        <f>F161+F162+F163+F164+F165</f>
        <v>1</v>
      </c>
      <c r="G160" s="16">
        <f>G161+G162+G163+G164+G165</f>
        <v>1</v>
      </c>
      <c r="H160" s="16">
        <f>H161+H162+H163+H164+H165</f>
        <v>1</v>
      </c>
      <c r="I160" s="16">
        <f t="shared" si="29"/>
        <v>5</v>
      </c>
      <c r="K160" s="22"/>
      <c r="L160" s="23"/>
    </row>
    <row r="161" spans="1:9" ht="21.6" customHeight="1" x14ac:dyDescent="0.25">
      <c r="A161" s="60"/>
      <c r="B161" s="38"/>
      <c r="C161" s="15" t="s">
        <v>12</v>
      </c>
      <c r="D161" s="16">
        <f>D167</f>
        <v>1</v>
      </c>
      <c r="E161" s="16">
        <f t="shared" ref="E161:H165" si="30">E167</f>
        <v>1</v>
      </c>
      <c r="F161" s="16">
        <f>F167</f>
        <v>1</v>
      </c>
      <c r="G161" s="16">
        <f t="shared" si="30"/>
        <v>1</v>
      </c>
      <c r="H161" s="16">
        <f t="shared" si="30"/>
        <v>1</v>
      </c>
      <c r="I161" s="16">
        <f>D161+E161+F161+G161+H161</f>
        <v>5</v>
      </c>
    </row>
    <row r="162" spans="1:9" ht="21.6" customHeight="1" x14ac:dyDescent="0.25">
      <c r="A162" s="60"/>
      <c r="B162" s="38"/>
      <c r="C162" s="15" t="s">
        <v>13</v>
      </c>
      <c r="D162" s="16">
        <f>D168</f>
        <v>0</v>
      </c>
      <c r="E162" s="16">
        <f t="shared" si="30"/>
        <v>0</v>
      </c>
      <c r="F162" s="16">
        <f t="shared" si="30"/>
        <v>0</v>
      </c>
      <c r="G162" s="16">
        <f t="shared" si="30"/>
        <v>0</v>
      </c>
      <c r="H162" s="16">
        <f t="shared" si="30"/>
        <v>0</v>
      </c>
      <c r="I162" s="16">
        <f t="shared" si="29"/>
        <v>0</v>
      </c>
    </row>
    <row r="163" spans="1:9" ht="21.6" customHeight="1" x14ac:dyDescent="0.25">
      <c r="A163" s="60"/>
      <c r="B163" s="38"/>
      <c r="C163" s="15" t="s">
        <v>14</v>
      </c>
      <c r="D163" s="16">
        <f>D169</f>
        <v>0</v>
      </c>
      <c r="E163" s="16">
        <f t="shared" si="30"/>
        <v>0</v>
      </c>
      <c r="F163" s="16">
        <f t="shared" si="30"/>
        <v>0</v>
      </c>
      <c r="G163" s="16">
        <f t="shared" si="30"/>
        <v>0</v>
      </c>
      <c r="H163" s="16">
        <f t="shared" si="30"/>
        <v>0</v>
      </c>
      <c r="I163" s="16">
        <f t="shared" si="29"/>
        <v>0</v>
      </c>
    </row>
    <row r="164" spans="1:9" ht="21.6" customHeight="1" x14ac:dyDescent="0.25">
      <c r="A164" s="60"/>
      <c r="B164" s="38"/>
      <c r="C164" s="15" t="s">
        <v>15</v>
      </c>
      <c r="D164" s="16">
        <f>D170</f>
        <v>0</v>
      </c>
      <c r="E164" s="16">
        <f t="shared" si="30"/>
        <v>0</v>
      </c>
      <c r="F164" s="16">
        <f t="shared" si="30"/>
        <v>0</v>
      </c>
      <c r="G164" s="16">
        <f t="shared" si="30"/>
        <v>0</v>
      </c>
      <c r="H164" s="16">
        <f t="shared" si="30"/>
        <v>0</v>
      </c>
      <c r="I164" s="16">
        <f t="shared" si="29"/>
        <v>0</v>
      </c>
    </row>
    <row r="165" spans="1:9" ht="21.6" customHeight="1" x14ac:dyDescent="0.25">
      <c r="A165" s="61"/>
      <c r="B165" s="39"/>
      <c r="C165" s="15" t="s">
        <v>16</v>
      </c>
      <c r="D165" s="16">
        <f>D171</f>
        <v>0</v>
      </c>
      <c r="E165" s="16">
        <f t="shared" si="30"/>
        <v>0</v>
      </c>
      <c r="F165" s="16">
        <f t="shared" si="30"/>
        <v>0</v>
      </c>
      <c r="G165" s="16">
        <f t="shared" si="30"/>
        <v>0</v>
      </c>
      <c r="H165" s="16">
        <f t="shared" si="30"/>
        <v>0</v>
      </c>
      <c r="I165" s="16">
        <f t="shared" si="29"/>
        <v>0</v>
      </c>
    </row>
    <row r="166" spans="1:9" ht="21.6" customHeight="1" x14ac:dyDescent="0.25">
      <c r="A166" s="30" t="s">
        <v>40</v>
      </c>
      <c r="B166" s="56" t="s">
        <v>55</v>
      </c>
      <c r="C166" s="12" t="s">
        <v>11</v>
      </c>
      <c r="D166" s="13">
        <f>D167+D168+D169+D170+D171</f>
        <v>1</v>
      </c>
      <c r="E166" s="13">
        <f>E167+E168+E169+E170+E171</f>
        <v>1</v>
      </c>
      <c r="F166" s="13">
        <f>F167+F168+F169+F170+F171</f>
        <v>1</v>
      </c>
      <c r="G166" s="13">
        <f>G167+G168+G169+G170+G171</f>
        <v>1</v>
      </c>
      <c r="H166" s="13">
        <f>H167+H168+H169+H170+H171</f>
        <v>1</v>
      </c>
      <c r="I166" s="13">
        <f t="shared" si="29"/>
        <v>5</v>
      </c>
    </row>
    <row r="167" spans="1:9" ht="21.6" customHeight="1" x14ac:dyDescent="0.25">
      <c r="A167" s="36"/>
      <c r="B167" s="34"/>
      <c r="C167" s="18" t="s">
        <v>12</v>
      </c>
      <c r="D167" s="19">
        <v>1</v>
      </c>
      <c r="E167" s="19">
        <v>1</v>
      </c>
      <c r="F167" s="19">
        <v>1</v>
      </c>
      <c r="G167" s="19">
        <v>1</v>
      </c>
      <c r="H167" s="19">
        <v>1</v>
      </c>
      <c r="I167" s="19">
        <f t="shared" si="29"/>
        <v>5</v>
      </c>
    </row>
    <row r="168" spans="1:9" ht="21.6" customHeight="1" x14ac:dyDescent="0.25">
      <c r="A168" s="36"/>
      <c r="B168" s="34"/>
      <c r="C168" s="18" t="s">
        <v>13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29"/>
        <v>0</v>
      </c>
    </row>
    <row r="169" spans="1:9" ht="21.6" customHeight="1" x14ac:dyDescent="0.25">
      <c r="A169" s="36"/>
      <c r="B169" s="34"/>
      <c r="C169" s="18" t="s">
        <v>14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29"/>
        <v>0</v>
      </c>
    </row>
    <row r="170" spans="1:9" ht="21.6" customHeight="1" x14ac:dyDescent="0.25">
      <c r="A170" s="36"/>
      <c r="B170" s="34"/>
      <c r="C170" s="18" t="s">
        <v>15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29"/>
        <v>0</v>
      </c>
    </row>
    <row r="171" spans="1:9" ht="21.6" customHeight="1" x14ac:dyDescent="0.25">
      <c r="A171" s="37"/>
      <c r="B171" s="35"/>
      <c r="C171" s="18" t="s">
        <v>16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29"/>
        <v>0</v>
      </c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</row>
    <row r="297" spans="1:9" x14ac:dyDescent="0.25">
      <c r="A297" s="5"/>
    </row>
    <row r="298" spans="1:9" x14ac:dyDescent="0.25">
      <c r="A298" s="5"/>
    </row>
    <row r="299" spans="1:9" x14ac:dyDescent="0.25">
      <c r="A299" s="5"/>
    </row>
    <row r="300" spans="1:9" x14ac:dyDescent="0.25">
      <c r="A300" s="5"/>
    </row>
    <row r="301" spans="1:9" x14ac:dyDescent="0.25">
      <c r="A301" s="5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25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25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25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25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25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25">
      <c r="A903" s="5"/>
      <c r="B903" s="5"/>
      <c r="C903" s="5"/>
      <c r="D903" s="6"/>
      <c r="E903" s="6"/>
      <c r="F903" s="6"/>
      <c r="G903" s="6"/>
      <c r="H903" s="6"/>
      <c r="I903" s="6"/>
    </row>
  </sheetData>
  <mergeCells count="63">
    <mergeCell ref="A100:A105"/>
    <mergeCell ref="B100:B105"/>
    <mergeCell ref="A166:A171"/>
    <mergeCell ref="B166:B171"/>
    <mergeCell ref="A136:A141"/>
    <mergeCell ref="B136:B141"/>
    <mergeCell ref="A142:A147"/>
    <mergeCell ref="B142:B147"/>
    <mergeCell ref="A148:A153"/>
    <mergeCell ref="B148:B153"/>
    <mergeCell ref="A154:A159"/>
    <mergeCell ref="B154:B159"/>
    <mergeCell ref="A160:A165"/>
    <mergeCell ref="B160:B165"/>
    <mergeCell ref="A118:A123"/>
    <mergeCell ref="B118:B123"/>
    <mergeCell ref="A124:A129"/>
    <mergeCell ref="B124:B129"/>
    <mergeCell ref="A130:A135"/>
    <mergeCell ref="B130:B135"/>
    <mergeCell ref="A9:I11"/>
    <mergeCell ref="A112:A117"/>
    <mergeCell ref="B112:B117"/>
    <mergeCell ref="A88:A93"/>
    <mergeCell ref="B88:B93"/>
    <mergeCell ref="A94:A99"/>
    <mergeCell ref="B94:B99"/>
    <mergeCell ref="A106:A111"/>
    <mergeCell ref="A64:A69"/>
    <mergeCell ref="B64:B69"/>
    <mergeCell ref="B106:B111"/>
    <mergeCell ref="A70:A75"/>
    <mergeCell ref="B70:B75"/>
    <mergeCell ref="A76:A81"/>
    <mergeCell ref="B76:B81"/>
    <mergeCell ref="A82:A87"/>
    <mergeCell ref="B82:B87"/>
    <mergeCell ref="B34:B39"/>
    <mergeCell ref="A52:A57"/>
    <mergeCell ref="B52:B57"/>
    <mergeCell ref="A58:A63"/>
    <mergeCell ref="B58:B63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B22:B27"/>
    <mergeCell ref="A28:A33"/>
    <mergeCell ref="B28:B33"/>
    <mergeCell ref="A34:A39"/>
    <mergeCell ref="K155:L155"/>
    <mergeCell ref="K156:L156"/>
    <mergeCell ref="K157:L157"/>
    <mergeCell ref="K158:L158"/>
    <mergeCell ref="K159:L159"/>
  </mergeCells>
  <pageMargins left="0.11811023622047245" right="0.11811023622047245" top="0.74803149606299213" bottom="0.74803149606299213" header="0.31496062992125984" footer="0.31496062992125984"/>
  <pageSetup paperSize="9" scale="5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2024-09-30T08:05:51Z</dcterms:modified>
</cp:coreProperties>
</file>