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5" i="1" l="1"/>
  <c r="I164" i="1"/>
  <c r="I163" i="1"/>
  <c r="I162" i="1"/>
  <c r="I161" i="1"/>
  <c r="H160" i="1"/>
  <c r="G160" i="1"/>
  <c r="F160" i="1"/>
  <c r="E160" i="1"/>
  <c r="I160" i="1" s="1"/>
  <c r="D160" i="1"/>
  <c r="H159" i="1"/>
  <c r="G159" i="1"/>
  <c r="F159" i="1"/>
  <c r="E159" i="1"/>
  <c r="I159" i="1" s="1"/>
  <c r="D159" i="1"/>
  <c r="H158" i="1"/>
  <c r="G158" i="1"/>
  <c r="F158" i="1"/>
  <c r="E158" i="1"/>
  <c r="I158" i="1" s="1"/>
  <c r="D158" i="1"/>
  <c r="H157" i="1"/>
  <c r="G157" i="1"/>
  <c r="F157" i="1"/>
  <c r="E157" i="1"/>
  <c r="I157" i="1" s="1"/>
  <c r="D157" i="1"/>
  <c r="H156" i="1"/>
  <c r="G156" i="1"/>
  <c r="F156" i="1"/>
  <c r="E156" i="1"/>
  <c r="I156" i="1" s="1"/>
  <c r="D156" i="1"/>
  <c r="H155" i="1"/>
  <c r="H154" i="1" s="1"/>
  <c r="G155" i="1"/>
  <c r="F155" i="1"/>
  <c r="E155" i="1"/>
  <c r="E154" i="1" s="1"/>
  <c r="D155" i="1"/>
  <c r="D154" i="1" s="1"/>
  <c r="I154" i="1" s="1"/>
  <c r="G154" i="1"/>
  <c r="F154" i="1"/>
  <c r="I153" i="1"/>
  <c r="I152" i="1"/>
  <c r="I151" i="1"/>
  <c r="I150" i="1"/>
  <c r="I149" i="1"/>
  <c r="H148" i="1"/>
  <c r="G148" i="1"/>
  <c r="F148" i="1"/>
  <c r="E148" i="1"/>
  <c r="I148" i="1" s="1"/>
  <c r="D148" i="1"/>
  <c r="I147" i="1"/>
  <c r="I146" i="1"/>
  <c r="I145" i="1"/>
  <c r="I144" i="1"/>
  <c r="I143" i="1"/>
  <c r="H142" i="1"/>
  <c r="G142" i="1"/>
  <c r="F142" i="1"/>
  <c r="E142" i="1"/>
  <c r="I142" i="1" s="1"/>
  <c r="D142" i="1"/>
  <c r="I141" i="1"/>
  <c r="I140" i="1"/>
  <c r="I139" i="1"/>
  <c r="I138" i="1"/>
  <c r="I137" i="1"/>
  <c r="H136" i="1"/>
  <c r="G136" i="1"/>
  <c r="F136" i="1"/>
  <c r="E136" i="1"/>
  <c r="D136" i="1"/>
  <c r="I136" i="1" s="1"/>
  <c r="H135" i="1"/>
  <c r="G135" i="1"/>
  <c r="F135" i="1"/>
  <c r="E135" i="1"/>
  <c r="I135" i="1" s="1"/>
  <c r="D135" i="1"/>
  <c r="H134" i="1"/>
  <c r="G134" i="1"/>
  <c r="F134" i="1"/>
  <c r="E134" i="1"/>
  <c r="D134" i="1"/>
  <c r="I134" i="1" s="1"/>
  <c r="H133" i="1"/>
  <c r="G133" i="1"/>
  <c r="F133" i="1"/>
  <c r="E133" i="1"/>
  <c r="I133" i="1" s="1"/>
  <c r="D133" i="1"/>
  <c r="H132" i="1"/>
  <c r="G132" i="1"/>
  <c r="F132" i="1"/>
  <c r="E132" i="1"/>
  <c r="D132" i="1"/>
  <c r="I132" i="1" s="1"/>
  <c r="H131" i="1"/>
  <c r="G131" i="1"/>
  <c r="F131" i="1"/>
  <c r="F130" i="1" s="1"/>
  <c r="E131" i="1"/>
  <c r="I131" i="1" s="1"/>
  <c r="D131" i="1"/>
  <c r="H130" i="1"/>
  <c r="G130" i="1"/>
  <c r="D130" i="1"/>
  <c r="I129" i="1"/>
  <c r="I128" i="1"/>
  <c r="I127" i="1"/>
  <c r="I126" i="1"/>
  <c r="I125" i="1"/>
  <c r="H124" i="1"/>
  <c r="G124" i="1"/>
  <c r="F124" i="1"/>
  <c r="E124" i="1"/>
  <c r="I124" i="1" s="1"/>
  <c r="D124" i="1"/>
  <c r="I123" i="1"/>
  <c r="I122" i="1"/>
  <c r="I121" i="1"/>
  <c r="I120" i="1"/>
  <c r="I119" i="1"/>
  <c r="H118" i="1"/>
  <c r="G118" i="1"/>
  <c r="F118" i="1"/>
  <c r="E118" i="1"/>
  <c r="I118" i="1" s="1"/>
  <c r="D118" i="1"/>
  <c r="F117" i="1"/>
  <c r="I116" i="1"/>
  <c r="H116" i="1"/>
  <c r="G116" i="1"/>
  <c r="F116" i="1"/>
  <c r="E116" i="1"/>
  <c r="D116" i="1"/>
  <c r="I115" i="1"/>
  <c r="H115" i="1"/>
  <c r="G115" i="1"/>
  <c r="G112" i="1" s="1"/>
  <c r="F115" i="1"/>
  <c r="E115" i="1"/>
  <c r="D115" i="1"/>
  <c r="F114" i="1"/>
  <c r="H113" i="1"/>
  <c r="G113" i="1"/>
  <c r="F113" i="1"/>
  <c r="F112" i="1" s="1"/>
  <c r="E113" i="1"/>
  <c r="I113" i="1" s="1"/>
  <c r="I112" i="1" s="1"/>
  <c r="D113" i="1"/>
  <c r="H112" i="1"/>
  <c r="D112" i="1"/>
  <c r="I111" i="1"/>
  <c r="I110" i="1"/>
  <c r="I109" i="1"/>
  <c r="I108" i="1"/>
  <c r="I107" i="1"/>
  <c r="H106" i="1"/>
  <c r="G106" i="1"/>
  <c r="F106" i="1"/>
  <c r="E106" i="1"/>
  <c r="I106" i="1" s="1"/>
  <c r="D106" i="1"/>
  <c r="I105" i="1"/>
  <c r="I104" i="1"/>
  <c r="I103" i="1"/>
  <c r="I102" i="1"/>
  <c r="I101" i="1"/>
  <c r="H100" i="1"/>
  <c r="G100" i="1"/>
  <c r="F100" i="1"/>
  <c r="E100" i="1"/>
  <c r="I100" i="1" s="1"/>
  <c r="D100" i="1"/>
  <c r="F99" i="1"/>
  <c r="F21" i="1" s="1"/>
  <c r="H98" i="1"/>
  <c r="G98" i="1"/>
  <c r="F98" i="1"/>
  <c r="F94" i="1" s="1"/>
  <c r="E98" i="1"/>
  <c r="I98" i="1" s="1"/>
  <c r="D98" i="1"/>
  <c r="H97" i="1"/>
  <c r="G97" i="1"/>
  <c r="F97" i="1"/>
  <c r="E97" i="1"/>
  <c r="D97" i="1"/>
  <c r="I97" i="1" s="1"/>
  <c r="I96" i="1"/>
  <c r="F96" i="1"/>
  <c r="E96" i="1"/>
  <c r="H95" i="1"/>
  <c r="H94" i="1" s="1"/>
  <c r="G95" i="1"/>
  <c r="F95" i="1"/>
  <c r="E95" i="1"/>
  <c r="E94" i="1" s="1"/>
  <c r="D95" i="1"/>
  <c r="D94" i="1" s="1"/>
  <c r="G94" i="1"/>
  <c r="I93" i="1"/>
  <c r="I92" i="1"/>
  <c r="I91" i="1"/>
  <c r="I90" i="1"/>
  <c r="I89" i="1"/>
  <c r="I88" i="1" s="1"/>
  <c r="H88" i="1"/>
  <c r="G88" i="1"/>
  <c r="F88" i="1"/>
  <c r="E88" i="1"/>
  <c r="D88" i="1"/>
  <c r="I87" i="1"/>
  <c r="I86" i="1"/>
  <c r="I85" i="1"/>
  <c r="I84" i="1"/>
  <c r="I83" i="1"/>
  <c r="I82" i="1"/>
  <c r="H82" i="1"/>
  <c r="G82" i="1"/>
  <c r="F82" i="1"/>
  <c r="E82" i="1"/>
  <c r="D82" i="1"/>
  <c r="I81" i="1"/>
  <c r="I80" i="1"/>
  <c r="I79" i="1"/>
  <c r="I78" i="1"/>
  <c r="I77" i="1"/>
  <c r="I76" i="1" s="1"/>
  <c r="H76" i="1"/>
  <c r="G76" i="1"/>
  <c r="F76" i="1"/>
  <c r="E76" i="1"/>
  <c r="D76" i="1"/>
  <c r="I75" i="1"/>
  <c r="F75" i="1"/>
  <c r="E75" i="1"/>
  <c r="H74" i="1"/>
  <c r="G74" i="1"/>
  <c r="F74" i="1"/>
  <c r="E74" i="1"/>
  <c r="E70" i="1" s="1"/>
  <c r="D74" i="1"/>
  <c r="H73" i="1"/>
  <c r="G73" i="1"/>
  <c r="F73" i="1"/>
  <c r="E73" i="1"/>
  <c r="I73" i="1" s="1"/>
  <c r="D73" i="1"/>
  <c r="I72" i="1"/>
  <c r="F72" i="1"/>
  <c r="E72" i="1"/>
  <c r="H71" i="1"/>
  <c r="H70" i="1" s="1"/>
  <c r="G71" i="1"/>
  <c r="G70" i="1" s="1"/>
  <c r="F71" i="1"/>
  <c r="E71" i="1"/>
  <c r="D71" i="1"/>
  <c r="D70" i="1" s="1"/>
  <c r="F70" i="1"/>
  <c r="I69" i="1"/>
  <c r="I68" i="1"/>
  <c r="I67" i="1"/>
  <c r="I66" i="1"/>
  <c r="I65" i="1"/>
  <c r="I64" i="1"/>
  <c r="H64" i="1"/>
  <c r="G64" i="1"/>
  <c r="F64" i="1"/>
  <c r="E64" i="1"/>
  <c r="D64" i="1"/>
  <c r="H63" i="1"/>
  <c r="G63" i="1"/>
  <c r="G21" i="1" s="1"/>
  <c r="F63" i="1"/>
  <c r="E63" i="1"/>
  <c r="I63" i="1" s="1"/>
  <c r="H62" i="1"/>
  <c r="H20" i="1" s="1"/>
  <c r="G62" i="1"/>
  <c r="G20" i="1" s="1"/>
  <c r="F62" i="1"/>
  <c r="E62" i="1"/>
  <c r="D62" i="1"/>
  <c r="D20" i="1" s="1"/>
  <c r="H61" i="1"/>
  <c r="G61" i="1"/>
  <c r="F61" i="1"/>
  <c r="F58" i="1" s="1"/>
  <c r="E61" i="1"/>
  <c r="I61" i="1" s="1"/>
  <c r="D61" i="1"/>
  <c r="H60" i="1"/>
  <c r="H18" i="1" s="1"/>
  <c r="G60" i="1"/>
  <c r="G18" i="1" s="1"/>
  <c r="F60" i="1"/>
  <c r="E60" i="1"/>
  <c r="I60" i="1" s="1"/>
  <c r="H59" i="1"/>
  <c r="H58" i="1" s="1"/>
  <c r="G59" i="1"/>
  <c r="F59" i="1"/>
  <c r="E59" i="1"/>
  <c r="E58" i="1" s="1"/>
  <c r="D59" i="1"/>
  <c r="D58" i="1" s="1"/>
  <c r="G58" i="1"/>
  <c r="I57" i="1"/>
  <c r="I56" i="1"/>
  <c r="I55" i="1"/>
  <c r="I54" i="1"/>
  <c r="I53" i="1"/>
  <c r="I52" i="1" s="1"/>
  <c r="H52" i="1"/>
  <c r="G52" i="1"/>
  <c r="F52" i="1"/>
  <c r="E52" i="1"/>
  <c r="D52" i="1"/>
  <c r="I51" i="1"/>
  <c r="I50" i="1"/>
  <c r="I49" i="1"/>
  <c r="I48" i="1"/>
  <c r="I47" i="1"/>
  <c r="I46" i="1"/>
  <c r="H46" i="1"/>
  <c r="G46" i="1"/>
  <c r="F46" i="1"/>
  <c r="E46" i="1"/>
  <c r="D46" i="1"/>
  <c r="I45" i="1"/>
  <c r="I44" i="1"/>
  <c r="I43" i="1"/>
  <c r="I42" i="1"/>
  <c r="I41" i="1"/>
  <c r="I40" i="1" s="1"/>
  <c r="H40" i="1"/>
  <c r="G40" i="1"/>
  <c r="F40" i="1"/>
  <c r="E40" i="1"/>
  <c r="D40" i="1"/>
  <c r="I39" i="1"/>
  <c r="I38" i="1"/>
  <c r="I37" i="1"/>
  <c r="I36" i="1"/>
  <c r="I24" i="1" s="1"/>
  <c r="I35" i="1"/>
  <c r="I34" i="1" s="1"/>
  <c r="H34" i="1"/>
  <c r="G34" i="1"/>
  <c r="F34" i="1"/>
  <c r="E34" i="1"/>
  <c r="D34" i="1"/>
  <c r="I33" i="1"/>
  <c r="I32" i="1"/>
  <c r="I31" i="1"/>
  <c r="I30" i="1"/>
  <c r="I29" i="1"/>
  <c r="I28" i="1" s="1"/>
  <c r="H28" i="1"/>
  <c r="G28" i="1"/>
  <c r="F28" i="1"/>
  <c r="E28" i="1"/>
  <c r="D28" i="1"/>
  <c r="H27" i="1"/>
  <c r="G27" i="1"/>
  <c r="F27" i="1"/>
  <c r="E27" i="1"/>
  <c r="D27" i="1"/>
  <c r="I27" i="1" s="1"/>
  <c r="H26" i="1"/>
  <c r="G26" i="1"/>
  <c r="F26" i="1"/>
  <c r="E26" i="1"/>
  <c r="I26" i="1" s="1"/>
  <c r="D26" i="1"/>
  <c r="H25" i="1"/>
  <c r="G25" i="1"/>
  <c r="F25" i="1"/>
  <c r="E25" i="1"/>
  <c r="D25" i="1"/>
  <c r="I25" i="1" s="1"/>
  <c r="H24" i="1"/>
  <c r="G24" i="1"/>
  <c r="F24" i="1"/>
  <c r="E24" i="1"/>
  <c r="D24" i="1"/>
  <c r="H23" i="1"/>
  <c r="H22" i="1" s="1"/>
  <c r="G23" i="1"/>
  <c r="G22" i="1" s="1"/>
  <c r="F23" i="1"/>
  <c r="E23" i="1"/>
  <c r="D23" i="1"/>
  <c r="D22" i="1" s="1"/>
  <c r="F22" i="1"/>
  <c r="E22" i="1"/>
  <c r="H21" i="1"/>
  <c r="D21" i="1"/>
  <c r="F20" i="1"/>
  <c r="E20" i="1"/>
  <c r="H19" i="1"/>
  <c r="G19" i="1"/>
  <c r="D19" i="1"/>
  <c r="F18" i="1"/>
  <c r="E18" i="1"/>
  <c r="D18" i="1"/>
  <c r="H17" i="1"/>
  <c r="H16" i="1" s="1"/>
  <c r="G17" i="1"/>
  <c r="F17" i="1"/>
  <c r="D17" i="1"/>
  <c r="D16" i="1" l="1"/>
  <c r="I21" i="1"/>
  <c r="I18" i="1"/>
  <c r="I94" i="1"/>
  <c r="I130" i="1"/>
  <c r="G16" i="1"/>
  <c r="I19" i="1"/>
  <c r="I74" i="1"/>
  <c r="I95" i="1"/>
  <c r="I155" i="1"/>
  <c r="E17" i="1"/>
  <c r="E19" i="1"/>
  <c r="E21" i="1"/>
  <c r="I23" i="1"/>
  <c r="I62" i="1"/>
  <c r="I20" i="1" s="1"/>
  <c r="I71" i="1"/>
  <c r="I70" i="1" s="1"/>
  <c r="I99" i="1"/>
  <c r="E112" i="1"/>
  <c r="E130" i="1"/>
  <c r="I59" i="1"/>
  <c r="I58" i="1" s="1"/>
  <c r="F19" i="1"/>
  <c r="F16" i="1" s="1"/>
  <c r="E16" i="1" l="1"/>
  <c r="I22" i="1"/>
  <c r="I17" i="1"/>
  <c r="I16" i="1" s="1"/>
</calcChain>
</file>

<file path=xl/sharedStrings.xml><?xml version="1.0" encoding="utf-8"?>
<sst xmlns="http://schemas.openxmlformats.org/spreadsheetml/2006/main" count="220" uniqueCount="58">
  <si>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</si>
  <si>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</si>
  <si>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</si>
  <si>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</si>
  <si>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</si>
  <si>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</si>
  <si>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</si>
  <si>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</si>
  <si>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</si>
  <si>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</si>
  <si>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</si>
  <si>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</si>
  <si>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</si>
  <si>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</si>
  <si>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</si>
  <si>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</si>
  <si>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</si>
  <si>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</si>
  <si>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</si>
  <si>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</si>
  <si>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</si>
  <si>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</si>
  <si>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</si>
  <si>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</si>
  <si>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</si>
  <si>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</si>
  <si>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</si>
  <si>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</si>
  <si>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</si>
  <si>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</si>
  <si>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</si>
  <si>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</si>
  <si>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</si>
  <si>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</si>
  <si>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</si>
  <si>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</si>
  <si>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</si>
  <si>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</si>
  <si>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</si>
  <si>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</si>
  <si>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</si>
  <si>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</si>
  <si>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</si>
  <si>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</si>
  <si>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</si>
  <si>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</si>
  <si>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</si>
  <si>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</si>
  <si>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</si>
  <si>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</si>
  <si>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</si>
  <si>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№4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</si>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</sst>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7"/>
  <sheetViews>
    <sheetView tabSelected="1" topLeftCell="A139" zoomScale="80" zoomScaleNormal="80" workbookViewId="0">
      <selection activeCell="A13" sqref="A13:I165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29" t="s">
        <v>50</v>
      </c>
      <c r="B1" s="29"/>
      <c r="C1" s="29"/>
      <c r="D1" s="29"/>
      <c r="E1" s="29"/>
      <c r="F1" s="29"/>
      <c r="G1" s="29"/>
      <c r="H1" s="29"/>
      <c r="I1" s="29"/>
    </row>
    <row r="2" spans="1:9" ht="39" customHeight="1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51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41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7" t="s">
        <v>56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58"/>
      <c r="B10" s="58"/>
      <c r="C10" s="58"/>
      <c r="D10" s="58"/>
      <c r="E10" s="58"/>
      <c r="F10" s="58"/>
      <c r="G10" s="58"/>
      <c r="H10" s="58"/>
      <c r="I10" s="58"/>
    </row>
    <row r="11" spans="1:9" ht="33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x14ac:dyDescent="0.25">
      <c r="A12" s="5"/>
    </row>
    <row r="13" spans="1:9" ht="14.45" customHeight="1" x14ac:dyDescent="0.25">
      <c r="A13" s="43" t="s">
        <v>22</v>
      </c>
      <c r="B13" s="45" t="s">
        <v>0</v>
      </c>
      <c r="C13" s="45" t="s">
        <v>1</v>
      </c>
      <c r="D13" s="40" t="s">
        <v>3</v>
      </c>
      <c r="E13" s="41"/>
      <c r="F13" s="41"/>
      <c r="G13" s="41"/>
      <c r="H13" s="41"/>
      <c r="I13" s="42"/>
    </row>
    <row r="14" spans="1:9" ht="50.45" customHeight="1" x14ac:dyDescent="0.25">
      <c r="A14" s="44"/>
      <c r="B14" s="46"/>
      <c r="C14" s="46"/>
      <c r="D14" s="9" t="s">
        <v>20</v>
      </c>
      <c r="E14" s="9" t="s">
        <v>21</v>
      </c>
      <c r="F14" s="9" t="s">
        <v>40</v>
      </c>
      <c r="G14" s="9" t="s">
        <v>48</v>
      </c>
      <c r="H14" s="9" t="s">
        <v>49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43" t="s">
        <v>42</v>
      </c>
      <c r="B16" s="45" t="s">
        <v>52</v>
      </c>
      <c r="C16" s="12" t="s">
        <v>11</v>
      </c>
      <c r="D16" s="25">
        <f>D17+D18+D19+D20+D21</f>
        <v>14060.400000000001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48405.900000000009</v>
      </c>
    </row>
    <row r="17" spans="1:9" ht="42.75" x14ac:dyDescent="0.25">
      <c r="A17" s="48"/>
      <c r="B17" s="47"/>
      <c r="C17" s="14" t="s">
        <v>6</v>
      </c>
      <c r="D17" s="13">
        <f t="shared" ref="D17:H21" si="1">D23+D59+D71+D95+D113+D131+D155</f>
        <v>10396.800000000001</v>
      </c>
      <c r="E17" s="13">
        <f t="shared" si="1"/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I23+I59+I71+I95+I113+I131+I155</f>
        <v>42544.400000000009</v>
      </c>
    </row>
    <row r="18" spans="1:9" ht="114" x14ac:dyDescent="0.25">
      <c r="A18" s="48"/>
      <c r="B18" s="47"/>
      <c r="C18" s="14" t="s">
        <v>7</v>
      </c>
      <c r="D18" s="13">
        <f t="shared" si="1"/>
        <v>377.6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I24+I60+I72+I96+I114+I132+I156</f>
        <v>377.6</v>
      </c>
    </row>
    <row r="19" spans="1:9" ht="114" x14ac:dyDescent="0.25">
      <c r="A19" s="48"/>
      <c r="B19" s="47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I25+I61+I73+I97+I115+I133+I157</f>
        <v>4279</v>
      </c>
    </row>
    <row r="20" spans="1:9" ht="114" x14ac:dyDescent="0.25">
      <c r="A20" s="48"/>
      <c r="B20" s="47"/>
      <c r="C20" s="14" t="s">
        <v>9</v>
      </c>
      <c r="D20" s="13">
        <f t="shared" si="1"/>
        <v>209.8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I26+I62+I74+I98+I116+I134+I158</f>
        <v>1204.9000000000001</v>
      </c>
    </row>
    <row r="21" spans="1:9" ht="99.4" customHeight="1" x14ac:dyDescent="0.25">
      <c r="A21" s="48"/>
      <c r="B21" s="47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I27+I63+I75+I99+I117+I135+I159</f>
        <v>0</v>
      </c>
    </row>
    <row r="22" spans="1:9" ht="21.6" customHeight="1" x14ac:dyDescent="0.25">
      <c r="A22" s="49" t="s">
        <v>43</v>
      </c>
      <c r="B22" s="52" t="s">
        <v>52</v>
      </c>
      <c r="C22" s="15" t="s">
        <v>11</v>
      </c>
      <c r="D22" s="16">
        <f>D23+D24+D25+D26+D27</f>
        <v>7475.7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32477.200000000004</v>
      </c>
    </row>
    <row r="23" spans="1:9" ht="21.6" customHeight="1" x14ac:dyDescent="0.25">
      <c r="A23" s="50"/>
      <c r="B23" s="53"/>
      <c r="C23" s="17" t="s">
        <v>12</v>
      </c>
      <c r="D23" s="16">
        <f t="shared" ref="D23:H27" si="3">D29+D35+D53+D41+D47</f>
        <v>6965.3</v>
      </c>
      <c r="E23" s="16">
        <f t="shared" si="3"/>
        <v>6000.9</v>
      </c>
      <c r="F23" s="16">
        <f t="shared" si="3"/>
        <v>6000.9</v>
      </c>
      <c r="G23" s="16">
        <f t="shared" si="3"/>
        <v>6000.9</v>
      </c>
      <c r="H23" s="16">
        <f t="shared" si="3"/>
        <v>6000.9</v>
      </c>
      <c r="I23" s="16">
        <f>D23+E23+F23+G23+H23</f>
        <v>30968.9</v>
      </c>
    </row>
    <row r="24" spans="1:9" ht="21.6" customHeight="1" x14ac:dyDescent="0.25">
      <c r="A24" s="50"/>
      <c r="B24" s="53"/>
      <c r="C24" s="17" t="s">
        <v>13</v>
      </c>
      <c r="D24" s="16">
        <f t="shared" si="3"/>
        <v>299.90000000000003</v>
      </c>
      <c r="E24" s="16">
        <f t="shared" si="3"/>
        <v>0</v>
      </c>
      <c r="F24" s="16">
        <f t="shared" si="3"/>
        <v>0</v>
      </c>
      <c r="G24" s="16">
        <f t="shared" si="3"/>
        <v>0</v>
      </c>
      <c r="H24" s="16">
        <f t="shared" si="3"/>
        <v>0</v>
      </c>
      <c r="I24" s="16">
        <f>I30+I36+I54+I42+I48</f>
        <v>299.90000000000003</v>
      </c>
    </row>
    <row r="25" spans="1:9" ht="21.6" customHeight="1" x14ac:dyDescent="0.25">
      <c r="A25" s="50"/>
      <c r="B25" s="53"/>
      <c r="C25" s="17" t="s">
        <v>14</v>
      </c>
      <c r="D25" s="16">
        <f t="shared" si="3"/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50"/>
      <c r="B26" s="53"/>
      <c r="C26" s="17" t="s">
        <v>15</v>
      </c>
      <c r="D26" s="16">
        <f t="shared" si="3"/>
        <v>209.8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1204.9000000000001</v>
      </c>
    </row>
    <row r="27" spans="1:9" ht="21.6" customHeight="1" x14ac:dyDescent="0.25">
      <c r="A27" s="51"/>
      <c r="B27" s="54"/>
      <c r="C27" s="17" t="s">
        <v>16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55" t="s">
        <v>39</v>
      </c>
      <c r="B28" s="56" t="s">
        <v>52</v>
      </c>
      <c r="C28" s="18" t="s">
        <v>11</v>
      </c>
      <c r="D28" s="13">
        <f>D29+D30+D31+D32+D33</f>
        <v>5188.4000000000005</v>
      </c>
      <c r="E28" s="13">
        <f>E29+E30+E31+E32+E33</f>
        <v>4195.2999999999993</v>
      </c>
      <c r="F28" s="13">
        <f>F29+F30+F31+F32+F33</f>
        <v>4217.7999999999993</v>
      </c>
      <c r="G28" s="13">
        <f>G29+G30+G31+G32+G33</f>
        <v>4217.7999999999993</v>
      </c>
      <c r="H28" s="13">
        <f>H29+H30+H31+H32+H33</f>
        <v>4217.7999999999993</v>
      </c>
      <c r="I28" s="13">
        <f t="shared" ref="I28" si="4">I29+I30+I31+I32+I33</f>
        <v>22037.100000000002</v>
      </c>
    </row>
    <row r="29" spans="1:9" ht="21.6" customHeight="1" x14ac:dyDescent="0.25">
      <c r="A29" s="36"/>
      <c r="B29" s="38"/>
      <c r="C29" s="18" t="s">
        <v>12</v>
      </c>
      <c r="D29" s="19">
        <v>4943.6000000000004</v>
      </c>
      <c r="E29" s="24">
        <v>3962.7</v>
      </c>
      <c r="F29" s="19">
        <v>3962.7</v>
      </c>
      <c r="G29" s="19">
        <v>3962.7</v>
      </c>
      <c r="H29" s="19">
        <v>3962.7</v>
      </c>
      <c r="I29" s="19">
        <f>D29+E29+F29+G29+H29</f>
        <v>20794.400000000001</v>
      </c>
    </row>
    <row r="30" spans="1:9" ht="21.6" customHeight="1" x14ac:dyDescent="0.25">
      <c r="A30" s="36"/>
      <c r="B30" s="38"/>
      <c r="C30" s="18" t="s">
        <v>13</v>
      </c>
      <c r="D30" s="19">
        <v>34.299999999999997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34.299999999999997</v>
      </c>
    </row>
    <row r="31" spans="1:9" ht="21.6" customHeight="1" x14ac:dyDescent="0.25">
      <c r="A31" s="36"/>
      <c r="B31" s="38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6"/>
      <c r="B32" s="38"/>
      <c r="C32" s="18" t="s">
        <v>15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25">
      <c r="A33" s="37"/>
      <c r="B33" s="39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55" t="s">
        <v>24</v>
      </c>
      <c r="B34" s="56" t="s">
        <v>52</v>
      </c>
      <c r="C34" s="18" t="s">
        <v>11</v>
      </c>
      <c r="D34" s="13">
        <f t="shared" ref="D34:I34" si="5">D35+D36+D37+D38+D39</f>
        <v>0.5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8.5</v>
      </c>
    </row>
    <row r="35" spans="1:9" ht="21.6" customHeight="1" x14ac:dyDescent="0.25">
      <c r="A35" s="36"/>
      <c r="B35" s="38"/>
      <c r="C35" s="18" t="s">
        <v>12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25">
      <c r="A36" s="36"/>
      <c r="B36" s="38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6"/>
      <c r="B37" s="38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6"/>
      <c r="B38" s="38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7"/>
      <c r="B39" s="39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0" t="s">
        <v>25</v>
      </c>
      <c r="B40" s="33" t="s">
        <v>52</v>
      </c>
      <c r="C40" s="18" t="s">
        <v>11</v>
      </c>
      <c r="D40" s="13">
        <f t="shared" ref="D40:I40" si="6">D41+D42+D43+D44+D45</f>
        <v>182.9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914.5</v>
      </c>
    </row>
    <row r="41" spans="1:9" ht="21.6" customHeight="1" x14ac:dyDescent="0.25">
      <c r="A41" s="31"/>
      <c r="B41" s="34"/>
      <c r="C41" s="18" t="s">
        <v>12</v>
      </c>
      <c r="D41" s="19">
        <v>182.9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914.5</v>
      </c>
    </row>
    <row r="42" spans="1:9" ht="21.6" customHeight="1" x14ac:dyDescent="0.25">
      <c r="A42" s="31"/>
      <c r="B42" s="34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31"/>
      <c r="B43" s="34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31"/>
      <c r="B44" s="34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32"/>
      <c r="B45" s="35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0" t="s">
        <v>26</v>
      </c>
      <c r="B46" s="33" t="s">
        <v>52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36"/>
      <c r="B47" s="38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36"/>
      <c r="B48" s="38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6"/>
      <c r="B49" s="38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6"/>
      <c r="B50" s="38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7"/>
      <c r="B51" s="39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55" t="s">
        <v>27</v>
      </c>
      <c r="B52" s="56" t="s">
        <v>52</v>
      </c>
      <c r="C52" s="18" t="s">
        <v>11</v>
      </c>
      <c r="D52" s="20">
        <f t="shared" ref="D52:I52" si="8">D53+D54+D55+D56+D57</f>
        <v>2103.9</v>
      </c>
      <c r="E52" s="20">
        <f t="shared" si="8"/>
        <v>1838.3</v>
      </c>
      <c r="F52" s="20">
        <f>F53+F54+F55+F56+F57</f>
        <v>1838.3</v>
      </c>
      <c r="G52" s="20">
        <f t="shared" si="8"/>
        <v>1838.3</v>
      </c>
      <c r="H52" s="20">
        <f t="shared" si="8"/>
        <v>1838.3</v>
      </c>
      <c r="I52" s="20">
        <f t="shared" si="8"/>
        <v>9457.1</v>
      </c>
    </row>
    <row r="53" spans="1:9" ht="21.6" customHeight="1" x14ac:dyDescent="0.25">
      <c r="A53" s="36"/>
      <c r="B53" s="38"/>
      <c r="C53" s="18" t="s">
        <v>12</v>
      </c>
      <c r="D53" s="19">
        <v>1838.3</v>
      </c>
      <c r="E53" s="24">
        <v>1838.3</v>
      </c>
      <c r="F53" s="19">
        <v>1838.3</v>
      </c>
      <c r="G53" s="19">
        <v>1838.3</v>
      </c>
      <c r="H53" s="19">
        <v>1838.3</v>
      </c>
      <c r="I53" s="19">
        <f>D53+E53+F53+G53+H53</f>
        <v>9191.5</v>
      </c>
    </row>
    <row r="54" spans="1:9" ht="21.6" customHeight="1" x14ac:dyDescent="0.25">
      <c r="A54" s="36"/>
      <c r="B54" s="38"/>
      <c r="C54" s="18" t="s">
        <v>13</v>
      </c>
      <c r="D54" s="19">
        <v>265.60000000000002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265.60000000000002</v>
      </c>
    </row>
    <row r="55" spans="1:9" ht="21.6" customHeight="1" x14ac:dyDescent="0.25">
      <c r="A55" s="36"/>
      <c r="B55" s="38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6"/>
      <c r="B56" s="38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37"/>
      <c r="B57" s="39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49" t="s">
        <v>44</v>
      </c>
      <c r="B58" s="52" t="s">
        <v>52</v>
      </c>
      <c r="C58" s="15" t="s">
        <v>11</v>
      </c>
      <c r="D58" s="16">
        <f t="shared" ref="D58:I58" si="9">D59+D60+D61+D62+D63</f>
        <v>3.6</v>
      </c>
      <c r="E58" s="16">
        <f t="shared" si="9"/>
        <v>9.6</v>
      </c>
      <c r="F58" s="16">
        <f>F59+F60+F61+F62+F63</f>
        <v>9.6</v>
      </c>
      <c r="G58" s="16">
        <f t="shared" si="9"/>
        <v>9.6</v>
      </c>
      <c r="H58" s="16">
        <f t="shared" si="9"/>
        <v>9.6</v>
      </c>
      <c r="I58" s="16">
        <f t="shared" si="9"/>
        <v>42</v>
      </c>
    </row>
    <row r="59" spans="1:9" ht="21.6" customHeight="1" x14ac:dyDescent="0.25">
      <c r="A59" s="50"/>
      <c r="B59" s="53"/>
      <c r="C59" s="15" t="s">
        <v>12</v>
      </c>
      <c r="D59" s="16">
        <f>D65</f>
        <v>3.6</v>
      </c>
      <c r="E59" s="16">
        <f t="shared" ref="E59:H60" si="10">E65</f>
        <v>9.6</v>
      </c>
      <c r="F59" s="16">
        <f t="shared" si="10"/>
        <v>9.6</v>
      </c>
      <c r="G59" s="16">
        <f t="shared" si="10"/>
        <v>9.6</v>
      </c>
      <c r="H59" s="16">
        <f t="shared" si="10"/>
        <v>9.6</v>
      </c>
      <c r="I59" s="16">
        <f>D59+E59+F59+G59+H59</f>
        <v>42</v>
      </c>
    </row>
    <row r="60" spans="1:9" ht="21.6" customHeight="1" x14ac:dyDescent="0.25">
      <c r="A60" s="50"/>
      <c r="B60" s="53"/>
      <c r="C60" s="15" t="s">
        <v>13</v>
      </c>
      <c r="D60" s="16"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>D60+E60+F60+G60+H60</f>
        <v>0</v>
      </c>
    </row>
    <row r="61" spans="1:9" ht="21.6" customHeight="1" x14ac:dyDescent="0.25">
      <c r="A61" s="50"/>
      <c r="B61" s="53"/>
      <c r="C61" s="15" t="s">
        <v>14</v>
      </c>
      <c r="D61" s="16">
        <f t="shared" ref="D61:H63" si="11">D67</f>
        <v>0</v>
      </c>
      <c r="E61" s="16">
        <f t="shared" si="11"/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I61" s="16">
        <f>D61+E61+F61+G61+H61</f>
        <v>0</v>
      </c>
    </row>
    <row r="62" spans="1:9" ht="21.6" customHeight="1" x14ac:dyDescent="0.25">
      <c r="A62" s="50"/>
      <c r="B62" s="53"/>
      <c r="C62" s="15" t="s">
        <v>15</v>
      </c>
      <c r="D62" s="16">
        <f t="shared" si="11"/>
        <v>0</v>
      </c>
      <c r="E62" s="16">
        <f t="shared" si="11"/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>D62+E62+F62+G62+H62</f>
        <v>0</v>
      </c>
    </row>
    <row r="63" spans="1:9" ht="21.6" customHeight="1" x14ac:dyDescent="0.25">
      <c r="A63" s="51"/>
      <c r="B63" s="54"/>
      <c r="C63" s="15" t="s">
        <v>16</v>
      </c>
      <c r="D63" s="16">
        <v>0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>D63+E63+F63+G63+H63</f>
        <v>0</v>
      </c>
    </row>
    <row r="64" spans="1:9" ht="21.6" customHeight="1" x14ac:dyDescent="0.25">
      <c r="A64" s="55" t="s">
        <v>28</v>
      </c>
      <c r="B64" s="56" t="s">
        <v>52</v>
      </c>
      <c r="C64" s="18" t="s">
        <v>11</v>
      </c>
      <c r="D64" s="13">
        <f t="shared" ref="D64:H64" si="12">D65+D66+D67+D68+D69</f>
        <v>3.6</v>
      </c>
      <c r="E64" s="13">
        <f>E65+E66+E67+E68+E69</f>
        <v>9.6</v>
      </c>
      <c r="F64" s="13">
        <f>F65+F66+F67+F68+F69</f>
        <v>9.6</v>
      </c>
      <c r="G64" s="13">
        <f t="shared" si="12"/>
        <v>9.6</v>
      </c>
      <c r="H64" s="13">
        <f t="shared" si="12"/>
        <v>9.6</v>
      </c>
      <c r="I64" s="13">
        <f>I65+I66+I67+I68+I69</f>
        <v>42</v>
      </c>
    </row>
    <row r="65" spans="1:9" ht="21.6" customHeight="1" x14ac:dyDescent="0.25">
      <c r="A65" s="36"/>
      <c r="B65" s="38"/>
      <c r="C65" s="18" t="s">
        <v>12</v>
      </c>
      <c r="D65" s="19">
        <v>3.6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42</v>
      </c>
    </row>
    <row r="66" spans="1:9" ht="21.6" customHeight="1" x14ac:dyDescent="0.25">
      <c r="A66" s="36"/>
      <c r="B66" s="38"/>
      <c r="C66" s="18" t="s">
        <v>13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36"/>
      <c r="B67" s="38"/>
      <c r="C67" s="18" t="s">
        <v>14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36"/>
      <c r="B68" s="38"/>
      <c r="C68" s="18" t="s">
        <v>15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37"/>
      <c r="B69" s="39"/>
      <c r="C69" s="18" t="s">
        <v>16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49" t="s">
        <v>45</v>
      </c>
      <c r="B70" s="52" t="s">
        <v>52</v>
      </c>
      <c r="C70" s="15" t="s">
        <v>11</v>
      </c>
      <c r="D70" s="16">
        <f>D71+D72+D73+D74+D75</f>
        <v>1231.9000000000001</v>
      </c>
      <c r="E70" s="16">
        <f t="shared" ref="E70:I70" si="13">E71+E72+E73+E74+E75</f>
        <v>1719.7</v>
      </c>
      <c r="F70" s="16">
        <f t="shared" si="13"/>
        <v>1443.9</v>
      </c>
      <c r="G70" s="16">
        <f t="shared" si="13"/>
        <v>1443.9</v>
      </c>
      <c r="H70" s="16">
        <f t="shared" si="13"/>
        <v>1443.9</v>
      </c>
      <c r="I70" s="16">
        <f t="shared" si="13"/>
        <v>7283.3000000000011</v>
      </c>
    </row>
    <row r="71" spans="1:9" ht="21.6" customHeight="1" x14ac:dyDescent="0.25">
      <c r="A71" s="50"/>
      <c r="B71" s="53"/>
      <c r="C71" s="15" t="s">
        <v>12</v>
      </c>
      <c r="D71" s="16">
        <f>D77+D83+D89</f>
        <v>931.90000000000009</v>
      </c>
      <c r="E71" s="16">
        <f>E77+E83+E89</f>
        <v>1419.7</v>
      </c>
      <c r="F71" s="16">
        <f>F77+F83+F89</f>
        <v>1443.9</v>
      </c>
      <c r="G71" s="16">
        <f>G77+G83+G89</f>
        <v>1443.9</v>
      </c>
      <c r="H71" s="16">
        <f>H77+H83+H89</f>
        <v>1443.9</v>
      </c>
      <c r="I71" s="16">
        <f>D71+E71+F71+G71+H71</f>
        <v>6683.3000000000011</v>
      </c>
    </row>
    <row r="72" spans="1:9" ht="21.6" customHeight="1" x14ac:dyDescent="0.25">
      <c r="A72" s="50"/>
      <c r="B72" s="53"/>
      <c r="C72" s="15" t="s">
        <v>13</v>
      </c>
      <c r="D72" s="16">
        <v>0</v>
      </c>
      <c r="E72" s="16">
        <f t="shared" ref="E72:F75" si="14">E78+E84+E90</f>
        <v>0</v>
      </c>
      <c r="F72" s="16">
        <f t="shared" si="14"/>
        <v>0</v>
      </c>
      <c r="G72" s="16">
        <v>0</v>
      </c>
      <c r="H72" s="16">
        <v>0</v>
      </c>
      <c r="I72" s="16">
        <f>D72+E72+F72+G72+H72</f>
        <v>0</v>
      </c>
    </row>
    <row r="73" spans="1:9" ht="21.6" customHeight="1" x14ac:dyDescent="0.25">
      <c r="A73" s="50"/>
      <c r="B73" s="53"/>
      <c r="C73" s="15" t="s">
        <v>14</v>
      </c>
      <c r="D73" s="16">
        <f>D79+D85+D91</f>
        <v>300</v>
      </c>
      <c r="E73" s="16">
        <f t="shared" si="14"/>
        <v>300</v>
      </c>
      <c r="F73" s="16">
        <f t="shared" si="14"/>
        <v>0</v>
      </c>
      <c r="G73" s="16">
        <f>G79+G85+G91</f>
        <v>0</v>
      </c>
      <c r="H73" s="16">
        <f>H79+H85+H91</f>
        <v>0</v>
      </c>
      <c r="I73" s="16">
        <f>D73+E73+F73+G73+H73</f>
        <v>600</v>
      </c>
    </row>
    <row r="74" spans="1:9" ht="21.6" customHeight="1" x14ac:dyDescent="0.25">
      <c r="A74" s="50"/>
      <c r="B74" s="53"/>
      <c r="C74" s="15" t="s">
        <v>15</v>
      </c>
      <c r="D74" s="16">
        <f>D80+D86+D92</f>
        <v>0</v>
      </c>
      <c r="E74" s="16">
        <f t="shared" si="14"/>
        <v>0</v>
      </c>
      <c r="F74" s="16">
        <f t="shared" si="14"/>
        <v>0</v>
      </c>
      <c r="G74" s="16">
        <f>G80+G86+G92</f>
        <v>0</v>
      </c>
      <c r="H74" s="16">
        <f>H80+H86+H92</f>
        <v>0</v>
      </c>
      <c r="I74" s="16">
        <f>D74+E74+F74+G74+H74</f>
        <v>0</v>
      </c>
    </row>
    <row r="75" spans="1:9" ht="21.6" customHeight="1" x14ac:dyDescent="0.25">
      <c r="A75" s="51"/>
      <c r="B75" s="54"/>
      <c r="C75" s="15" t="s">
        <v>16</v>
      </c>
      <c r="D75" s="16">
        <v>0</v>
      </c>
      <c r="E75" s="16">
        <f t="shared" si="14"/>
        <v>0</v>
      </c>
      <c r="F75" s="16">
        <f t="shared" si="14"/>
        <v>0</v>
      </c>
      <c r="G75" s="16">
        <v>0</v>
      </c>
      <c r="H75" s="16">
        <v>0</v>
      </c>
      <c r="I75" s="16">
        <f>D75+E75+F75+G75+H75</f>
        <v>0</v>
      </c>
    </row>
    <row r="76" spans="1:9" ht="21.6" customHeight="1" x14ac:dyDescent="0.25">
      <c r="A76" s="55" t="s">
        <v>29</v>
      </c>
      <c r="B76" s="56" t="s">
        <v>52</v>
      </c>
      <c r="C76" s="18" t="s">
        <v>11</v>
      </c>
      <c r="D76" s="13">
        <f t="shared" ref="D76:I76" si="15">D77+D78+D79+D80+D81</f>
        <v>841.7</v>
      </c>
      <c r="E76" s="13">
        <f t="shared" si="15"/>
        <v>784.4</v>
      </c>
      <c r="F76" s="13">
        <f>F77+F78+F79+F80+F81</f>
        <v>811.7</v>
      </c>
      <c r="G76" s="13">
        <f t="shared" si="15"/>
        <v>811.7</v>
      </c>
      <c r="H76" s="13">
        <f t="shared" si="15"/>
        <v>811.7</v>
      </c>
      <c r="I76" s="13">
        <f t="shared" si="15"/>
        <v>4061.2</v>
      </c>
    </row>
    <row r="77" spans="1:9" ht="21.6" customHeight="1" x14ac:dyDescent="0.25">
      <c r="A77" s="36"/>
      <c r="B77" s="38"/>
      <c r="C77" s="18" t="s">
        <v>12</v>
      </c>
      <c r="D77" s="19">
        <v>841.7</v>
      </c>
      <c r="E77" s="19">
        <v>784.4</v>
      </c>
      <c r="F77" s="19">
        <v>811.7</v>
      </c>
      <c r="G77" s="19">
        <v>811.7</v>
      </c>
      <c r="H77" s="19">
        <v>811.7</v>
      </c>
      <c r="I77" s="19">
        <f>D77+E77+F77+G77+H77</f>
        <v>4061.2</v>
      </c>
    </row>
    <row r="78" spans="1:9" ht="21.6" customHeight="1" x14ac:dyDescent="0.25">
      <c r="A78" s="36"/>
      <c r="B78" s="38"/>
      <c r="C78" s="18" t="s">
        <v>13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f>D78+E78+F78+G78+H78</f>
        <v>0</v>
      </c>
    </row>
    <row r="79" spans="1:9" ht="21.6" customHeight="1" x14ac:dyDescent="0.25">
      <c r="A79" s="36"/>
      <c r="B79" s="38"/>
      <c r="C79" s="18" t="s">
        <v>14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36"/>
      <c r="B80" s="38"/>
      <c r="C80" s="18" t="s">
        <v>15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37"/>
      <c r="B81" s="39"/>
      <c r="C81" s="18" t="s">
        <v>16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55" t="s">
        <v>30</v>
      </c>
      <c r="B82" s="56" t="s">
        <v>52</v>
      </c>
      <c r="C82" s="18" t="s">
        <v>11</v>
      </c>
      <c r="D82" s="13">
        <f t="shared" ref="D82:I82" si="16">D83+D84+D85+D86+D87</f>
        <v>306.2</v>
      </c>
      <c r="E82" s="13">
        <f t="shared" si="16"/>
        <v>535.29999999999995</v>
      </c>
      <c r="F82" s="13">
        <f>F83+F84+F85+F86+F87</f>
        <v>232.2</v>
      </c>
      <c r="G82" s="13">
        <f t="shared" si="16"/>
        <v>232.2</v>
      </c>
      <c r="H82" s="13">
        <f t="shared" si="16"/>
        <v>232.2</v>
      </c>
      <c r="I82" s="13">
        <f t="shared" si="16"/>
        <v>1538.1</v>
      </c>
    </row>
    <row r="83" spans="1:11" ht="21.6" customHeight="1" x14ac:dyDescent="0.25">
      <c r="A83" s="36"/>
      <c r="B83" s="38"/>
      <c r="C83" s="18" t="s">
        <v>12</v>
      </c>
      <c r="D83" s="19">
        <v>6.2</v>
      </c>
      <c r="E83" s="19">
        <v>235.3</v>
      </c>
      <c r="F83" s="19">
        <v>232.2</v>
      </c>
      <c r="G83" s="19">
        <v>232.2</v>
      </c>
      <c r="H83" s="19">
        <v>232.2</v>
      </c>
      <c r="I83" s="19">
        <f>D83+E83+F83+G83+H83</f>
        <v>938.09999999999991</v>
      </c>
    </row>
    <row r="84" spans="1:11" ht="21.6" customHeight="1" x14ac:dyDescent="0.25">
      <c r="A84" s="36"/>
      <c r="B84" s="38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6"/>
      <c r="B85" s="38"/>
      <c r="C85" s="18" t="s">
        <v>14</v>
      </c>
      <c r="D85" s="19">
        <v>300</v>
      </c>
      <c r="E85" s="19">
        <v>300</v>
      </c>
      <c r="F85" s="19">
        <v>0</v>
      </c>
      <c r="G85" s="19">
        <v>0</v>
      </c>
      <c r="H85" s="19">
        <v>0</v>
      </c>
      <c r="I85" s="19">
        <f>D85+E85+F85+G85+H85</f>
        <v>600</v>
      </c>
    </row>
    <row r="86" spans="1:11" ht="21.6" customHeight="1" x14ac:dyDescent="0.25">
      <c r="A86" s="36"/>
      <c r="B86" s="38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7"/>
      <c r="B87" s="39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55" t="s">
        <v>31</v>
      </c>
      <c r="B88" s="56" t="s">
        <v>52</v>
      </c>
      <c r="C88" s="18" t="s">
        <v>11</v>
      </c>
      <c r="D88" s="13">
        <f t="shared" ref="D88:I88" si="17">D89+D90+D91+D92+D93</f>
        <v>84</v>
      </c>
      <c r="E88" s="13">
        <f>E89+E90+E91</f>
        <v>400</v>
      </c>
      <c r="F88" s="13">
        <f>F89+F90+F91</f>
        <v>400</v>
      </c>
      <c r="G88" s="13">
        <f t="shared" si="17"/>
        <v>400</v>
      </c>
      <c r="H88" s="13">
        <f t="shared" si="17"/>
        <v>400</v>
      </c>
      <c r="I88" s="13">
        <f t="shared" si="17"/>
        <v>1684</v>
      </c>
    </row>
    <row r="89" spans="1:11" ht="21.6" customHeight="1" x14ac:dyDescent="0.25">
      <c r="A89" s="36"/>
      <c r="B89" s="38"/>
      <c r="C89" s="18" t="s">
        <v>12</v>
      </c>
      <c r="D89" s="19">
        <v>84</v>
      </c>
      <c r="E89" s="19">
        <v>400</v>
      </c>
      <c r="F89" s="19">
        <v>400</v>
      </c>
      <c r="G89" s="19">
        <v>400</v>
      </c>
      <c r="H89" s="19">
        <v>400</v>
      </c>
      <c r="I89" s="19">
        <f t="shared" ref="I89:I144" si="18">D89+E89+F89+G89+H89</f>
        <v>1684</v>
      </c>
    </row>
    <row r="90" spans="1:11" ht="21.6" customHeight="1" x14ac:dyDescent="0.25">
      <c r="A90" s="36"/>
      <c r="B90" s="38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 t="shared" si="18"/>
        <v>0</v>
      </c>
    </row>
    <row r="91" spans="1:11" ht="21.6" customHeight="1" x14ac:dyDescent="0.25">
      <c r="A91" s="36"/>
      <c r="B91" s="38"/>
      <c r="C91" s="18" t="s">
        <v>14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18"/>
        <v>0</v>
      </c>
    </row>
    <row r="92" spans="1:11" ht="21.6" customHeight="1" x14ac:dyDescent="0.25">
      <c r="A92" s="36"/>
      <c r="B92" s="38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18"/>
        <v>0</v>
      </c>
    </row>
    <row r="93" spans="1:11" ht="21.6" customHeight="1" x14ac:dyDescent="0.25">
      <c r="A93" s="37"/>
      <c r="B93" s="39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18"/>
        <v>0</v>
      </c>
    </row>
    <row r="94" spans="1:11" ht="21.6" customHeight="1" x14ac:dyDescent="0.25">
      <c r="A94" s="49" t="s">
        <v>57</v>
      </c>
      <c r="B94" s="56" t="s">
        <v>52</v>
      </c>
      <c r="C94" s="15" t="s">
        <v>11</v>
      </c>
      <c r="D94" s="21">
        <f>D95+D96+D97+D98+D99</f>
        <v>0</v>
      </c>
      <c r="E94" s="16">
        <f>E95+E96+E97+E98+E99</f>
        <v>35</v>
      </c>
      <c r="F94" s="16">
        <f>F95+F96+F97+F98+F99</f>
        <v>35</v>
      </c>
      <c r="G94" s="16">
        <f>G95+G96+G97+G98+G99</f>
        <v>35</v>
      </c>
      <c r="H94" s="16">
        <f>H95+H96+H97+H98+H99</f>
        <v>35</v>
      </c>
      <c r="I94" s="16">
        <f t="shared" si="18"/>
        <v>140</v>
      </c>
    </row>
    <row r="95" spans="1:11" ht="21.6" customHeight="1" x14ac:dyDescent="0.25">
      <c r="A95" s="50"/>
      <c r="B95" s="38"/>
      <c r="C95" s="15" t="s">
        <v>12</v>
      </c>
      <c r="D95" s="16">
        <f>D101+D107</f>
        <v>0</v>
      </c>
      <c r="E95" s="16">
        <f>E101+E107</f>
        <v>35</v>
      </c>
      <c r="F95" s="16">
        <f>F101+F107</f>
        <v>35</v>
      </c>
      <c r="G95" s="16">
        <f>G101+G107</f>
        <v>35</v>
      </c>
      <c r="H95" s="16">
        <f>H101+H107</f>
        <v>35</v>
      </c>
      <c r="I95" s="16">
        <f t="shared" si="18"/>
        <v>140</v>
      </c>
    </row>
    <row r="96" spans="1:11" ht="21.6" customHeight="1" x14ac:dyDescent="0.25">
      <c r="A96" s="50"/>
      <c r="B96" s="38"/>
      <c r="C96" s="15" t="s">
        <v>13</v>
      </c>
      <c r="D96" s="16">
        <v>0</v>
      </c>
      <c r="E96" s="16">
        <f t="shared" ref="E96" si="19">E102+E108</f>
        <v>0</v>
      </c>
      <c r="F96" s="16">
        <f>F102+F108</f>
        <v>0</v>
      </c>
      <c r="G96" s="16">
        <v>0</v>
      </c>
      <c r="H96" s="16">
        <v>0</v>
      </c>
      <c r="I96" s="16">
        <f t="shared" si="18"/>
        <v>0</v>
      </c>
    </row>
    <row r="97" spans="1:9" ht="21.6" customHeight="1" x14ac:dyDescent="0.25">
      <c r="A97" s="50"/>
      <c r="B97" s="38"/>
      <c r="C97" s="15" t="s">
        <v>14</v>
      </c>
      <c r="D97" s="16">
        <f t="shared" ref="D97:H99" si="20">D103+D109</f>
        <v>0</v>
      </c>
      <c r="E97" s="16">
        <f t="shared" si="20"/>
        <v>0</v>
      </c>
      <c r="F97" s="16">
        <f t="shared" si="20"/>
        <v>0</v>
      </c>
      <c r="G97" s="16">
        <f t="shared" si="20"/>
        <v>0</v>
      </c>
      <c r="H97" s="16">
        <f t="shared" si="20"/>
        <v>0</v>
      </c>
      <c r="I97" s="16">
        <f t="shared" si="18"/>
        <v>0</v>
      </c>
    </row>
    <row r="98" spans="1:9" ht="21.6" customHeight="1" x14ac:dyDescent="0.25">
      <c r="A98" s="50"/>
      <c r="B98" s="38"/>
      <c r="C98" s="15" t="s">
        <v>15</v>
      </c>
      <c r="D98" s="16">
        <f t="shared" si="20"/>
        <v>0</v>
      </c>
      <c r="E98" s="16">
        <f t="shared" si="20"/>
        <v>0</v>
      </c>
      <c r="F98" s="16">
        <f t="shared" si="20"/>
        <v>0</v>
      </c>
      <c r="G98" s="16">
        <f t="shared" si="20"/>
        <v>0</v>
      </c>
      <c r="H98" s="16">
        <f t="shared" si="20"/>
        <v>0</v>
      </c>
      <c r="I98" s="16">
        <f t="shared" si="18"/>
        <v>0</v>
      </c>
    </row>
    <row r="99" spans="1:9" ht="21.6" customHeight="1" x14ac:dyDescent="0.25">
      <c r="A99" s="51"/>
      <c r="B99" s="39"/>
      <c r="C99" s="15" t="s">
        <v>16</v>
      </c>
      <c r="D99" s="16">
        <v>0</v>
      </c>
      <c r="E99" s="16">
        <v>0</v>
      </c>
      <c r="F99" s="16">
        <f t="shared" si="20"/>
        <v>0</v>
      </c>
      <c r="G99" s="16">
        <v>0</v>
      </c>
      <c r="H99" s="16">
        <v>0</v>
      </c>
      <c r="I99" s="16">
        <f t="shared" si="18"/>
        <v>0</v>
      </c>
    </row>
    <row r="100" spans="1:9" ht="21.6" customHeight="1" x14ac:dyDescent="0.25">
      <c r="A100" s="55" t="s">
        <v>32</v>
      </c>
      <c r="B100" s="56" t="s">
        <v>52</v>
      </c>
      <c r="C100" s="12" t="s">
        <v>11</v>
      </c>
      <c r="D100" s="13">
        <f>D101+D102+D103+D104+D105</f>
        <v>0</v>
      </c>
      <c r="E100" s="13">
        <f>E101+E102+E103+E104+E105</f>
        <v>30</v>
      </c>
      <c r="F100" s="13">
        <f t="shared" ref="F100:H100" si="21">F101+F102+F103+F104+F105</f>
        <v>30</v>
      </c>
      <c r="G100" s="13">
        <f t="shared" si="21"/>
        <v>30</v>
      </c>
      <c r="H100" s="13">
        <f t="shared" si="21"/>
        <v>30</v>
      </c>
      <c r="I100" s="13">
        <f t="shared" si="18"/>
        <v>120</v>
      </c>
    </row>
    <row r="101" spans="1:9" ht="21.6" customHeight="1" x14ac:dyDescent="0.25">
      <c r="A101" s="36"/>
      <c r="B101" s="38"/>
      <c r="C101" s="18" t="s">
        <v>12</v>
      </c>
      <c r="D101" s="19">
        <v>0</v>
      </c>
      <c r="E101" s="19">
        <v>30</v>
      </c>
      <c r="F101" s="19">
        <v>30</v>
      </c>
      <c r="G101" s="19">
        <v>30</v>
      </c>
      <c r="H101" s="19">
        <v>30</v>
      </c>
      <c r="I101" s="19">
        <f t="shared" si="18"/>
        <v>120</v>
      </c>
    </row>
    <row r="102" spans="1:9" ht="21.6" customHeight="1" x14ac:dyDescent="0.25">
      <c r="A102" s="36"/>
      <c r="B102" s="38"/>
      <c r="C102" s="18" t="s">
        <v>13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18"/>
        <v>0</v>
      </c>
    </row>
    <row r="103" spans="1:9" ht="21.6" customHeight="1" x14ac:dyDescent="0.25">
      <c r="A103" s="36"/>
      <c r="B103" s="38"/>
      <c r="C103" s="18" t="s">
        <v>14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18"/>
        <v>0</v>
      </c>
    </row>
    <row r="104" spans="1:9" ht="21.6" customHeight="1" x14ac:dyDescent="0.25">
      <c r="A104" s="36"/>
      <c r="B104" s="38"/>
      <c r="C104" s="18" t="s">
        <v>15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18"/>
        <v>0</v>
      </c>
    </row>
    <row r="105" spans="1:9" ht="21.6" customHeight="1" x14ac:dyDescent="0.25">
      <c r="A105" s="37"/>
      <c r="B105" s="39"/>
      <c r="C105" s="18" t="s">
        <v>16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18"/>
        <v>0</v>
      </c>
    </row>
    <row r="106" spans="1:9" ht="21.6" customHeight="1" x14ac:dyDescent="0.25">
      <c r="A106" s="55" t="s">
        <v>33</v>
      </c>
      <c r="B106" s="56" t="s">
        <v>52</v>
      </c>
      <c r="C106" s="12" t="s">
        <v>11</v>
      </c>
      <c r="D106" s="13">
        <f>D107+D108+D109+D110+D111</f>
        <v>0</v>
      </c>
      <c r="E106" s="13">
        <f>E107+E108+E109+E110+E111</f>
        <v>5</v>
      </c>
      <c r="F106" s="13">
        <f>F107+F108+F109+F110+F111</f>
        <v>5</v>
      </c>
      <c r="G106" s="13">
        <f>G107+G108+G109+G110+G111</f>
        <v>5</v>
      </c>
      <c r="H106" s="13">
        <f>H107+H108+H109+H110+H111</f>
        <v>5</v>
      </c>
      <c r="I106" s="13">
        <f t="shared" si="18"/>
        <v>20</v>
      </c>
    </row>
    <row r="107" spans="1:9" ht="21.6" customHeight="1" x14ac:dyDescent="0.25">
      <c r="A107" s="36"/>
      <c r="B107" s="38"/>
      <c r="C107" s="18" t="s">
        <v>12</v>
      </c>
      <c r="D107" s="19">
        <v>0</v>
      </c>
      <c r="E107" s="19">
        <v>5</v>
      </c>
      <c r="F107" s="19">
        <v>5</v>
      </c>
      <c r="G107" s="19">
        <v>5</v>
      </c>
      <c r="H107" s="19">
        <v>5</v>
      </c>
      <c r="I107" s="19">
        <f t="shared" si="18"/>
        <v>20</v>
      </c>
    </row>
    <row r="108" spans="1:9" ht="21.6" customHeight="1" x14ac:dyDescent="0.25">
      <c r="A108" s="36"/>
      <c r="B108" s="38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8"/>
        <v>0</v>
      </c>
    </row>
    <row r="109" spans="1:9" ht="21.6" customHeight="1" x14ac:dyDescent="0.25">
      <c r="A109" s="36"/>
      <c r="B109" s="38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8"/>
        <v>0</v>
      </c>
    </row>
    <row r="110" spans="1:9" ht="21.6" customHeight="1" x14ac:dyDescent="0.25">
      <c r="A110" s="36"/>
      <c r="B110" s="38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8"/>
        <v>0</v>
      </c>
    </row>
    <row r="111" spans="1:9" ht="21.6" customHeight="1" x14ac:dyDescent="0.25">
      <c r="A111" s="37"/>
      <c r="B111" s="39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8"/>
        <v>0</v>
      </c>
    </row>
    <row r="112" spans="1:9" ht="21.6" customHeight="1" x14ac:dyDescent="0.25">
      <c r="A112" s="49" t="s">
        <v>46</v>
      </c>
      <c r="B112" s="56" t="s">
        <v>52</v>
      </c>
      <c r="C112" s="15" t="s">
        <v>11</v>
      </c>
      <c r="D112" s="16">
        <f>D113+D114+D115+D116+D117</f>
        <v>50</v>
      </c>
      <c r="E112" s="16">
        <f t="shared" ref="E112:I112" si="22">E113+E114+E115+E116+E117</f>
        <v>50.5</v>
      </c>
      <c r="F112" s="16">
        <f>F113+F114+F115+F116+F117</f>
        <v>50.5</v>
      </c>
      <c r="G112" s="16">
        <f t="shared" si="22"/>
        <v>50.5</v>
      </c>
      <c r="H112" s="16">
        <f t="shared" si="22"/>
        <v>50.5</v>
      </c>
      <c r="I112" s="16">
        <f t="shared" si="22"/>
        <v>252</v>
      </c>
    </row>
    <row r="113" spans="1:9" ht="21.6" customHeight="1" x14ac:dyDescent="0.25">
      <c r="A113" s="50"/>
      <c r="B113" s="38"/>
      <c r="C113" s="15" t="s">
        <v>12</v>
      </c>
      <c r="D113" s="16">
        <f>D119+D125</f>
        <v>50</v>
      </c>
      <c r="E113" s="16">
        <f>E119+E125</f>
        <v>50.5</v>
      </c>
      <c r="F113" s="16">
        <f>F119+F125</f>
        <v>50.5</v>
      </c>
      <c r="G113" s="16">
        <f>G119+G125</f>
        <v>50.5</v>
      </c>
      <c r="H113" s="16">
        <f>H119+H125</f>
        <v>50.5</v>
      </c>
      <c r="I113" s="16">
        <f>D113+E113+F113+G113+H113</f>
        <v>252</v>
      </c>
    </row>
    <row r="114" spans="1:9" ht="21.6" customHeight="1" x14ac:dyDescent="0.25">
      <c r="A114" s="50"/>
      <c r="B114" s="38"/>
      <c r="C114" s="15" t="s">
        <v>13</v>
      </c>
      <c r="D114" s="16">
        <v>0</v>
      </c>
      <c r="E114" s="16">
        <v>0</v>
      </c>
      <c r="F114" s="16">
        <f t="shared" ref="F114:F117" si="23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50"/>
      <c r="B115" s="38"/>
      <c r="C115" s="15" t="s">
        <v>14</v>
      </c>
      <c r="D115" s="16">
        <f t="shared" ref="D115:I116" si="24">D121+D127</f>
        <v>0</v>
      </c>
      <c r="E115" s="16">
        <f t="shared" si="24"/>
        <v>0</v>
      </c>
      <c r="F115" s="16">
        <f t="shared" si="23"/>
        <v>0</v>
      </c>
      <c r="G115" s="16">
        <f t="shared" si="24"/>
        <v>0</v>
      </c>
      <c r="H115" s="16">
        <f t="shared" si="24"/>
        <v>0</v>
      </c>
      <c r="I115" s="16">
        <f t="shared" si="24"/>
        <v>0</v>
      </c>
    </row>
    <row r="116" spans="1:9" ht="21.6" customHeight="1" x14ac:dyDescent="0.25">
      <c r="A116" s="50"/>
      <c r="B116" s="38"/>
      <c r="C116" s="15" t="s">
        <v>15</v>
      </c>
      <c r="D116" s="16">
        <f t="shared" si="24"/>
        <v>0</v>
      </c>
      <c r="E116" s="16">
        <f t="shared" si="24"/>
        <v>0</v>
      </c>
      <c r="F116" s="16">
        <f t="shared" si="23"/>
        <v>0</v>
      </c>
      <c r="G116" s="16">
        <f t="shared" si="24"/>
        <v>0</v>
      </c>
      <c r="H116" s="16">
        <f t="shared" si="24"/>
        <v>0</v>
      </c>
      <c r="I116" s="16">
        <f t="shared" si="24"/>
        <v>0</v>
      </c>
    </row>
    <row r="117" spans="1:9" ht="21.6" customHeight="1" x14ac:dyDescent="0.25">
      <c r="A117" s="51"/>
      <c r="B117" s="39"/>
      <c r="C117" s="15" t="s">
        <v>16</v>
      </c>
      <c r="D117" s="16">
        <v>0</v>
      </c>
      <c r="E117" s="16">
        <v>0</v>
      </c>
      <c r="F117" s="16">
        <f t="shared" si="23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55" t="s">
        <v>34</v>
      </c>
      <c r="B118" s="56" t="s">
        <v>52</v>
      </c>
      <c r="C118" s="12" t="s">
        <v>11</v>
      </c>
      <c r="D118" s="13">
        <f>D119+D120+D121+D122+D123</f>
        <v>50</v>
      </c>
      <c r="E118" s="13">
        <f>E119+E120+E121+E122+E123</f>
        <v>50</v>
      </c>
      <c r="F118" s="13">
        <f>F119+F120+F121+F122+F123</f>
        <v>50</v>
      </c>
      <c r="G118" s="13">
        <f>G119+G120+G121+G122+G123</f>
        <v>50</v>
      </c>
      <c r="H118" s="13">
        <f>H119+H120+H121+H122+H123</f>
        <v>50</v>
      </c>
      <c r="I118" s="13">
        <f t="shared" si="18"/>
        <v>250</v>
      </c>
    </row>
    <row r="119" spans="1:9" ht="21.6" customHeight="1" x14ac:dyDescent="0.25">
      <c r="A119" s="36"/>
      <c r="B119" s="38"/>
      <c r="C119" s="18" t="s">
        <v>12</v>
      </c>
      <c r="D119" s="19">
        <v>50</v>
      </c>
      <c r="E119" s="19">
        <v>50</v>
      </c>
      <c r="F119" s="19">
        <v>50</v>
      </c>
      <c r="G119" s="19">
        <v>50</v>
      </c>
      <c r="H119" s="19">
        <v>50</v>
      </c>
      <c r="I119" s="19">
        <f t="shared" si="18"/>
        <v>250</v>
      </c>
    </row>
    <row r="120" spans="1:9" ht="21.6" customHeight="1" x14ac:dyDescent="0.25">
      <c r="A120" s="36"/>
      <c r="B120" s="38"/>
      <c r="C120" s="18" t="s">
        <v>13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18"/>
        <v>0</v>
      </c>
    </row>
    <row r="121" spans="1:9" ht="21.6" customHeight="1" x14ac:dyDescent="0.25">
      <c r="A121" s="36"/>
      <c r="B121" s="38"/>
      <c r="C121" s="18" t="s">
        <v>14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18"/>
        <v>0</v>
      </c>
    </row>
    <row r="122" spans="1:9" ht="21.6" customHeight="1" x14ac:dyDescent="0.25">
      <c r="A122" s="36"/>
      <c r="B122" s="38"/>
      <c r="C122" s="18" t="s">
        <v>15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18"/>
        <v>0</v>
      </c>
    </row>
    <row r="123" spans="1:9" ht="21.6" customHeight="1" x14ac:dyDescent="0.25">
      <c r="A123" s="37"/>
      <c r="B123" s="39"/>
      <c r="C123" s="18" t="s">
        <v>16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18"/>
        <v>0</v>
      </c>
    </row>
    <row r="124" spans="1:9" ht="21.6" customHeight="1" x14ac:dyDescent="0.25">
      <c r="A124" s="55" t="s">
        <v>35</v>
      </c>
      <c r="B124" s="56" t="s">
        <v>52</v>
      </c>
      <c r="C124" s="12" t="s">
        <v>11</v>
      </c>
      <c r="D124" s="13">
        <f>D125+D126+D127+D128+D129</f>
        <v>0</v>
      </c>
      <c r="E124" s="13">
        <f>E125+E126+E127+E128+E129</f>
        <v>0.5</v>
      </c>
      <c r="F124" s="13">
        <f>F125+F126+F127+F128+F129</f>
        <v>0.5</v>
      </c>
      <c r="G124" s="13">
        <f>G125+G126+G127+G128+G129</f>
        <v>0.5</v>
      </c>
      <c r="H124" s="13">
        <f>H125+H126+H127+H128+H129</f>
        <v>0.5</v>
      </c>
      <c r="I124" s="13">
        <f t="shared" si="18"/>
        <v>2</v>
      </c>
    </row>
    <row r="125" spans="1:9" ht="21.6" customHeight="1" x14ac:dyDescent="0.25">
      <c r="A125" s="36"/>
      <c r="B125" s="38"/>
      <c r="C125" s="18" t="s">
        <v>12</v>
      </c>
      <c r="D125" s="19">
        <v>0</v>
      </c>
      <c r="E125" s="19">
        <v>0.5</v>
      </c>
      <c r="F125" s="19">
        <v>0.5</v>
      </c>
      <c r="G125" s="19">
        <v>0.5</v>
      </c>
      <c r="H125" s="19">
        <v>0.5</v>
      </c>
      <c r="I125" s="19">
        <f t="shared" si="18"/>
        <v>2</v>
      </c>
    </row>
    <row r="126" spans="1:9" ht="21.6" customHeight="1" x14ac:dyDescent="0.25">
      <c r="A126" s="36"/>
      <c r="B126" s="38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8"/>
        <v>0</v>
      </c>
    </row>
    <row r="127" spans="1:9" ht="21.6" customHeight="1" x14ac:dyDescent="0.25">
      <c r="A127" s="36"/>
      <c r="B127" s="38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8"/>
        <v>0</v>
      </c>
    </row>
    <row r="128" spans="1:9" ht="21.6" customHeight="1" x14ac:dyDescent="0.25">
      <c r="A128" s="36"/>
      <c r="B128" s="38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8"/>
        <v>0</v>
      </c>
    </row>
    <row r="129" spans="1:9" ht="21.6" customHeight="1" x14ac:dyDescent="0.25">
      <c r="A129" s="37"/>
      <c r="B129" s="39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8"/>
        <v>0</v>
      </c>
    </row>
    <row r="130" spans="1:9" ht="21.6" customHeight="1" x14ac:dyDescent="0.25">
      <c r="A130" s="49" t="s">
        <v>47</v>
      </c>
      <c r="B130" s="56" t="s">
        <v>53</v>
      </c>
      <c r="C130" s="15" t="s">
        <v>11</v>
      </c>
      <c r="D130" s="16">
        <f>D131+D132+D133+D134+D135</f>
        <v>5299.2</v>
      </c>
      <c r="E130" s="16">
        <f t="shared" ref="E130:I130" si="25">E131+E132+E133+E134+E135</f>
        <v>595.79999999999995</v>
      </c>
      <c r="F130" s="16">
        <f t="shared" si="25"/>
        <v>770.8</v>
      </c>
      <c r="G130" s="16">
        <f t="shared" si="25"/>
        <v>770.8</v>
      </c>
      <c r="H130" s="16">
        <f t="shared" si="25"/>
        <v>770.8</v>
      </c>
      <c r="I130" s="16">
        <f t="shared" si="25"/>
        <v>8207.4000000000015</v>
      </c>
    </row>
    <row r="131" spans="1:9" ht="21.6" customHeight="1" x14ac:dyDescent="0.25">
      <c r="A131" s="50"/>
      <c r="B131" s="38"/>
      <c r="C131" s="15" t="s">
        <v>12</v>
      </c>
      <c r="D131" s="16">
        <f>D137+D143+D149</f>
        <v>2446</v>
      </c>
      <c r="E131" s="16">
        <f t="shared" ref="E131:H131" si="26">E137+E143+E149</f>
        <v>595.79999999999995</v>
      </c>
      <c r="F131" s="16">
        <f t="shared" si="26"/>
        <v>470.8</v>
      </c>
      <c r="G131" s="16">
        <f t="shared" si="26"/>
        <v>470.8</v>
      </c>
      <c r="H131" s="16">
        <f t="shared" si="26"/>
        <v>470.8</v>
      </c>
      <c r="I131" s="16">
        <f t="shared" si="18"/>
        <v>4454.2000000000007</v>
      </c>
    </row>
    <row r="132" spans="1:9" ht="21.6" customHeight="1" x14ac:dyDescent="0.25">
      <c r="A132" s="50"/>
      <c r="B132" s="38"/>
      <c r="C132" s="15" t="s">
        <v>13</v>
      </c>
      <c r="D132" s="16">
        <f t="shared" ref="D132:H135" si="27">D138+D144+D150</f>
        <v>77.7</v>
      </c>
      <c r="E132" s="16">
        <f t="shared" si="27"/>
        <v>0</v>
      </c>
      <c r="F132" s="16">
        <f t="shared" si="27"/>
        <v>0</v>
      </c>
      <c r="G132" s="16">
        <f t="shared" si="27"/>
        <v>0</v>
      </c>
      <c r="H132" s="16">
        <f t="shared" si="27"/>
        <v>0</v>
      </c>
      <c r="I132" s="16">
        <f t="shared" si="18"/>
        <v>77.7</v>
      </c>
    </row>
    <row r="133" spans="1:9" ht="21.6" customHeight="1" x14ac:dyDescent="0.25">
      <c r="A133" s="50"/>
      <c r="B133" s="38"/>
      <c r="C133" s="15" t="s">
        <v>14</v>
      </c>
      <c r="D133" s="16">
        <f>D139+D145+D151</f>
        <v>2775.5</v>
      </c>
      <c r="E133" s="16">
        <f t="shared" si="27"/>
        <v>0</v>
      </c>
      <c r="F133" s="16">
        <f t="shared" si="27"/>
        <v>300</v>
      </c>
      <c r="G133" s="16">
        <f t="shared" si="27"/>
        <v>300</v>
      </c>
      <c r="H133" s="16">
        <f t="shared" si="27"/>
        <v>300</v>
      </c>
      <c r="I133" s="16">
        <f t="shared" si="18"/>
        <v>3675.5</v>
      </c>
    </row>
    <row r="134" spans="1:9" ht="21.6" customHeight="1" x14ac:dyDescent="0.25">
      <c r="A134" s="50"/>
      <c r="B134" s="38"/>
      <c r="C134" s="15" t="s">
        <v>15</v>
      </c>
      <c r="D134" s="16">
        <f>D140+D146+D152</f>
        <v>0</v>
      </c>
      <c r="E134" s="16">
        <f t="shared" si="27"/>
        <v>0</v>
      </c>
      <c r="F134" s="16">
        <f t="shared" si="27"/>
        <v>0</v>
      </c>
      <c r="G134" s="16">
        <f t="shared" si="27"/>
        <v>0</v>
      </c>
      <c r="H134" s="16">
        <f t="shared" si="27"/>
        <v>0</v>
      </c>
      <c r="I134" s="16">
        <f t="shared" si="18"/>
        <v>0</v>
      </c>
    </row>
    <row r="135" spans="1:9" ht="21.6" customHeight="1" x14ac:dyDescent="0.25">
      <c r="A135" s="51"/>
      <c r="B135" s="39"/>
      <c r="C135" s="15" t="s">
        <v>16</v>
      </c>
      <c r="D135" s="16">
        <f t="shared" si="27"/>
        <v>0</v>
      </c>
      <c r="E135" s="16">
        <f t="shared" si="27"/>
        <v>0</v>
      </c>
      <c r="F135" s="16">
        <f t="shared" si="27"/>
        <v>0</v>
      </c>
      <c r="G135" s="16">
        <f t="shared" si="27"/>
        <v>0</v>
      </c>
      <c r="H135" s="16">
        <f t="shared" si="27"/>
        <v>0</v>
      </c>
      <c r="I135" s="16">
        <f t="shared" si="18"/>
        <v>0</v>
      </c>
    </row>
    <row r="136" spans="1:9" ht="21.6" customHeight="1" x14ac:dyDescent="0.25">
      <c r="A136" s="55" t="s">
        <v>36</v>
      </c>
      <c r="B136" s="56" t="s">
        <v>53</v>
      </c>
      <c r="C136" s="12" t="s">
        <v>11</v>
      </c>
      <c r="D136" s="13">
        <f>D137+D138+D139+D140+D141</f>
        <v>2467.1</v>
      </c>
      <c r="E136" s="13">
        <f>E137+E138+E139+E140+E141</f>
        <v>590.79999999999995</v>
      </c>
      <c r="F136" s="13">
        <f>F137+F138+F139+F140+F141</f>
        <v>765.8</v>
      </c>
      <c r="G136" s="13">
        <f>G137+G138+G139+G140+G141</f>
        <v>765.8</v>
      </c>
      <c r="H136" s="13">
        <f>H137+H138+H139+H140+H141</f>
        <v>765.8</v>
      </c>
      <c r="I136" s="13">
        <f>D136+E136+F136+G136+H136</f>
        <v>5355.3</v>
      </c>
    </row>
    <row r="137" spans="1:9" ht="21.6" customHeight="1" x14ac:dyDescent="0.25">
      <c r="A137" s="36"/>
      <c r="B137" s="38"/>
      <c r="C137" s="18" t="s">
        <v>12</v>
      </c>
      <c r="D137" s="19">
        <v>2389.4</v>
      </c>
      <c r="E137" s="19">
        <v>590.79999999999995</v>
      </c>
      <c r="F137" s="19">
        <v>465.8</v>
      </c>
      <c r="G137" s="19">
        <v>465.8</v>
      </c>
      <c r="H137" s="19">
        <v>465.8</v>
      </c>
      <c r="I137" s="19">
        <f>D137+E137+F137+G137+H137</f>
        <v>4377.6000000000004</v>
      </c>
    </row>
    <row r="138" spans="1:9" ht="21.6" customHeight="1" x14ac:dyDescent="0.25">
      <c r="A138" s="36"/>
      <c r="B138" s="38"/>
      <c r="C138" s="18" t="s">
        <v>13</v>
      </c>
      <c r="D138" s="19">
        <v>77.7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18"/>
        <v>77.7</v>
      </c>
    </row>
    <row r="139" spans="1:9" ht="21.6" customHeight="1" x14ac:dyDescent="0.25">
      <c r="A139" s="36"/>
      <c r="B139" s="38"/>
      <c r="C139" s="18" t="s">
        <v>14</v>
      </c>
      <c r="D139" s="19">
        <v>0</v>
      </c>
      <c r="E139" s="19">
        <v>0</v>
      </c>
      <c r="F139" s="19">
        <v>300</v>
      </c>
      <c r="G139" s="19">
        <v>300</v>
      </c>
      <c r="H139" s="19">
        <v>300</v>
      </c>
      <c r="I139" s="19">
        <f t="shared" si="18"/>
        <v>900</v>
      </c>
    </row>
    <row r="140" spans="1:9" ht="21.6" customHeight="1" x14ac:dyDescent="0.25">
      <c r="A140" s="36"/>
      <c r="B140" s="38"/>
      <c r="C140" s="18" t="s">
        <v>15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18"/>
        <v>0</v>
      </c>
    </row>
    <row r="141" spans="1:9" ht="21.6" customHeight="1" x14ac:dyDescent="0.25">
      <c r="A141" s="37"/>
      <c r="B141" s="39"/>
      <c r="C141" s="18" t="s">
        <v>16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18"/>
        <v>0</v>
      </c>
    </row>
    <row r="142" spans="1:9" ht="21.6" customHeight="1" x14ac:dyDescent="0.25">
      <c r="A142" s="55" t="s">
        <v>37</v>
      </c>
      <c r="B142" s="56" t="s">
        <v>53</v>
      </c>
      <c r="C142" s="12" t="s">
        <v>11</v>
      </c>
      <c r="D142" s="13">
        <f>D143+D144+D145+D146+D147</f>
        <v>0</v>
      </c>
      <c r="E142" s="13">
        <f>E143+E144+E145+E146+E147</f>
        <v>5</v>
      </c>
      <c r="F142" s="13">
        <f>F143+F144+F145+F146+F147</f>
        <v>5</v>
      </c>
      <c r="G142" s="13">
        <f>G143+G144+G145+G146+G147</f>
        <v>5</v>
      </c>
      <c r="H142" s="13">
        <f>H143+H144+H145+H146+H147</f>
        <v>5</v>
      </c>
      <c r="I142" s="13">
        <f t="shared" si="18"/>
        <v>20</v>
      </c>
    </row>
    <row r="143" spans="1:9" ht="21.6" customHeight="1" x14ac:dyDescent="0.25">
      <c r="A143" s="31"/>
      <c r="B143" s="34"/>
      <c r="C143" s="18" t="s">
        <v>12</v>
      </c>
      <c r="D143" s="19">
        <v>0</v>
      </c>
      <c r="E143" s="19">
        <v>5</v>
      </c>
      <c r="F143" s="19">
        <v>5</v>
      </c>
      <c r="G143" s="19">
        <v>5</v>
      </c>
      <c r="H143" s="19">
        <v>5</v>
      </c>
      <c r="I143" s="19">
        <f t="shared" si="18"/>
        <v>20</v>
      </c>
    </row>
    <row r="144" spans="1:9" ht="21.6" customHeight="1" x14ac:dyDescent="0.25">
      <c r="A144" s="31"/>
      <c r="B144" s="34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8"/>
        <v>0</v>
      </c>
    </row>
    <row r="145" spans="1:12" ht="21.6" customHeight="1" x14ac:dyDescent="0.25">
      <c r="A145" s="31"/>
      <c r="B145" s="34"/>
      <c r="C145" s="18" t="s">
        <v>14</v>
      </c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f>D145+E145+F145+G145+H145</f>
        <v>0</v>
      </c>
    </row>
    <row r="146" spans="1:12" ht="21.6" customHeight="1" x14ac:dyDescent="0.25">
      <c r="A146" s="31"/>
      <c r="B146" s="34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>D146+E146+F146+G146+H146</f>
        <v>0</v>
      </c>
    </row>
    <row r="147" spans="1:12" ht="21.6" customHeight="1" x14ac:dyDescent="0.25">
      <c r="A147" s="32"/>
      <c r="B147" s="35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ref="I147:I165" si="28">D147+E147+F147+G147+H147</f>
        <v>0</v>
      </c>
    </row>
    <row r="148" spans="1:12" ht="21.6" customHeight="1" x14ac:dyDescent="0.25">
      <c r="A148" s="55" t="s">
        <v>54</v>
      </c>
      <c r="B148" s="56" t="s">
        <v>53</v>
      </c>
      <c r="C148" s="12" t="s">
        <v>11</v>
      </c>
      <c r="D148" s="13">
        <f>D149+D150+D151+D152+D153</f>
        <v>2832.1</v>
      </c>
      <c r="E148" s="13">
        <f>E149+E150+E151+E152+E153</f>
        <v>0</v>
      </c>
      <c r="F148" s="13">
        <f>F149+F150+F151+F152+F153</f>
        <v>0</v>
      </c>
      <c r="G148" s="13">
        <f>G149+G150+G151+G152+G153</f>
        <v>0</v>
      </c>
      <c r="H148" s="13">
        <f>H149+H150+H151+H152+H153</f>
        <v>0</v>
      </c>
      <c r="I148" s="13">
        <f t="shared" si="28"/>
        <v>2832.1</v>
      </c>
    </row>
    <row r="149" spans="1:12" ht="21.6" customHeight="1" x14ac:dyDescent="0.25">
      <c r="A149" s="31"/>
      <c r="B149" s="34"/>
      <c r="C149" s="18" t="s">
        <v>12</v>
      </c>
      <c r="D149" s="19">
        <v>56.6</v>
      </c>
      <c r="E149" s="19">
        <v>0</v>
      </c>
      <c r="F149" s="19">
        <v>0</v>
      </c>
      <c r="G149" s="19">
        <v>0</v>
      </c>
      <c r="H149" s="19">
        <v>0</v>
      </c>
      <c r="I149" s="19">
        <f t="shared" si="28"/>
        <v>56.6</v>
      </c>
      <c r="K149" s="26"/>
      <c r="L149" s="26"/>
    </row>
    <row r="150" spans="1:12" ht="21.6" customHeight="1" x14ac:dyDescent="0.25">
      <c r="A150" s="31"/>
      <c r="B150" s="34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8"/>
        <v>0</v>
      </c>
      <c r="K150" s="26"/>
      <c r="L150" s="26"/>
    </row>
    <row r="151" spans="1:12" ht="21.6" customHeight="1" x14ac:dyDescent="0.25">
      <c r="A151" s="31"/>
      <c r="B151" s="34"/>
      <c r="C151" s="18" t="s">
        <v>14</v>
      </c>
      <c r="D151" s="19">
        <v>2775.5</v>
      </c>
      <c r="E151" s="19">
        <v>0</v>
      </c>
      <c r="F151" s="19">
        <v>0</v>
      </c>
      <c r="G151" s="19">
        <v>0</v>
      </c>
      <c r="H151" s="19">
        <v>0</v>
      </c>
      <c r="I151" s="19">
        <f t="shared" si="28"/>
        <v>2775.5</v>
      </c>
      <c r="K151" s="26"/>
      <c r="L151" s="26"/>
    </row>
    <row r="152" spans="1:12" ht="21.6" customHeight="1" x14ac:dyDescent="0.25">
      <c r="A152" s="31"/>
      <c r="B152" s="34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 t="shared" si="28"/>
        <v>0</v>
      </c>
      <c r="K152" s="27"/>
      <c r="L152" s="27"/>
    </row>
    <row r="153" spans="1:12" ht="21.6" customHeight="1" x14ac:dyDescent="0.25">
      <c r="A153" s="32"/>
      <c r="B153" s="35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si="28"/>
        <v>0</v>
      </c>
      <c r="K153" s="28"/>
      <c r="L153" s="28"/>
    </row>
    <row r="154" spans="1:12" ht="21.6" customHeight="1" x14ac:dyDescent="0.25">
      <c r="A154" s="59" t="s">
        <v>55</v>
      </c>
      <c r="B154" s="56" t="s">
        <v>53</v>
      </c>
      <c r="C154" s="15" t="s">
        <v>11</v>
      </c>
      <c r="D154" s="16">
        <f>D155+D156+D157+D158+D159</f>
        <v>0</v>
      </c>
      <c r="E154" s="16">
        <f>E155+E156+E157+E158+E159</f>
        <v>1</v>
      </c>
      <c r="F154" s="16">
        <f>F155+F156+F157+F158+F159</f>
        <v>1</v>
      </c>
      <c r="G154" s="16">
        <f>G155+G156+G157+G158+G159</f>
        <v>1</v>
      </c>
      <c r="H154" s="16">
        <f>H155+H156+H157+H158+H159</f>
        <v>1</v>
      </c>
      <c r="I154" s="16">
        <f t="shared" si="28"/>
        <v>4</v>
      </c>
      <c r="K154" s="22"/>
      <c r="L154" s="23"/>
    </row>
    <row r="155" spans="1:12" ht="21.6" customHeight="1" x14ac:dyDescent="0.25">
      <c r="A155" s="60"/>
      <c r="B155" s="38"/>
      <c r="C155" s="15" t="s">
        <v>12</v>
      </c>
      <c r="D155" s="16">
        <f>D161</f>
        <v>0</v>
      </c>
      <c r="E155" s="16">
        <f t="shared" ref="E155:H159" si="29">E161</f>
        <v>1</v>
      </c>
      <c r="F155" s="16">
        <f>F161</f>
        <v>1</v>
      </c>
      <c r="G155" s="16">
        <f t="shared" si="29"/>
        <v>1</v>
      </c>
      <c r="H155" s="16">
        <f t="shared" si="29"/>
        <v>1</v>
      </c>
      <c r="I155" s="16">
        <f>D155+E155+F155+G155+H155</f>
        <v>4</v>
      </c>
    </row>
    <row r="156" spans="1:12" ht="21.6" customHeight="1" x14ac:dyDescent="0.25">
      <c r="A156" s="60"/>
      <c r="B156" s="38"/>
      <c r="C156" s="15" t="s">
        <v>13</v>
      </c>
      <c r="D156" s="16">
        <f>D162</f>
        <v>0</v>
      </c>
      <c r="E156" s="16">
        <f t="shared" si="29"/>
        <v>0</v>
      </c>
      <c r="F156" s="16">
        <f t="shared" si="29"/>
        <v>0</v>
      </c>
      <c r="G156" s="16">
        <f t="shared" si="29"/>
        <v>0</v>
      </c>
      <c r="H156" s="16">
        <f t="shared" si="29"/>
        <v>0</v>
      </c>
      <c r="I156" s="16">
        <f t="shared" si="28"/>
        <v>0</v>
      </c>
    </row>
    <row r="157" spans="1:12" ht="21.6" customHeight="1" x14ac:dyDescent="0.25">
      <c r="A157" s="60"/>
      <c r="B157" s="38"/>
      <c r="C157" s="15" t="s">
        <v>14</v>
      </c>
      <c r="D157" s="16">
        <f>D163</f>
        <v>0</v>
      </c>
      <c r="E157" s="16">
        <f t="shared" si="29"/>
        <v>0</v>
      </c>
      <c r="F157" s="16">
        <f t="shared" si="29"/>
        <v>0</v>
      </c>
      <c r="G157" s="16">
        <f t="shared" si="29"/>
        <v>0</v>
      </c>
      <c r="H157" s="16">
        <f t="shared" si="29"/>
        <v>0</v>
      </c>
      <c r="I157" s="16">
        <f t="shared" si="28"/>
        <v>0</v>
      </c>
    </row>
    <row r="158" spans="1:12" ht="21.6" customHeight="1" x14ac:dyDescent="0.25">
      <c r="A158" s="60"/>
      <c r="B158" s="38"/>
      <c r="C158" s="15" t="s">
        <v>15</v>
      </c>
      <c r="D158" s="16">
        <f>D164</f>
        <v>0</v>
      </c>
      <c r="E158" s="16">
        <f t="shared" si="29"/>
        <v>0</v>
      </c>
      <c r="F158" s="16">
        <f t="shared" si="29"/>
        <v>0</v>
      </c>
      <c r="G158" s="16">
        <f t="shared" si="29"/>
        <v>0</v>
      </c>
      <c r="H158" s="16">
        <f t="shared" si="29"/>
        <v>0</v>
      </c>
      <c r="I158" s="16">
        <f t="shared" si="28"/>
        <v>0</v>
      </c>
    </row>
    <row r="159" spans="1:12" ht="21.6" customHeight="1" x14ac:dyDescent="0.25">
      <c r="A159" s="61"/>
      <c r="B159" s="39"/>
      <c r="C159" s="15" t="s">
        <v>16</v>
      </c>
      <c r="D159" s="16">
        <f>D165</f>
        <v>0</v>
      </c>
      <c r="E159" s="16">
        <f t="shared" si="29"/>
        <v>0</v>
      </c>
      <c r="F159" s="16">
        <f t="shared" si="29"/>
        <v>0</v>
      </c>
      <c r="G159" s="16">
        <f t="shared" si="29"/>
        <v>0</v>
      </c>
      <c r="H159" s="16">
        <f t="shared" si="29"/>
        <v>0</v>
      </c>
      <c r="I159" s="16">
        <f t="shared" si="28"/>
        <v>0</v>
      </c>
    </row>
    <row r="160" spans="1:12" ht="21.6" customHeight="1" x14ac:dyDescent="0.25">
      <c r="A160" s="30" t="s">
        <v>38</v>
      </c>
      <c r="B160" s="56" t="s">
        <v>53</v>
      </c>
      <c r="C160" s="12" t="s">
        <v>11</v>
      </c>
      <c r="D160" s="13">
        <f>D161+D162+D163+D164+D165</f>
        <v>0</v>
      </c>
      <c r="E160" s="13">
        <f>E161+E162+E163+E164+E165</f>
        <v>1</v>
      </c>
      <c r="F160" s="13">
        <f>F161+F162+F163+F164+F165</f>
        <v>1</v>
      </c>
      <c r="G160" s="13">
        <f>G161+G162+G163+G164+G165</f>
        <v>1</v>
      </c>
      <c r="H160" s="13">
        <f>H161+H162+H163+H164+H165</f>
        <v>1</v>
      </c>
      <c r="I160" s="13">
        <f t="shared" si="28"/>
        <v>4</v>
      </c>
    </row>
    <row r="161" spans="1:9" ht="21.6" customHeight="1" x14ac:dyDescent="0.25">
      <c r="A161" s="36"/>
      <c r="B161" s="34"/>
      <c r="C161" s="18" t="s">
        <v>12</v>
      </c>
      <c r="D161" s="19">
        <v>0</v>
      </c>
      <c r="E161" s="19">
        <v>1</v>
      </c>
      <c r="F161" s="19">
        <v>1</v>
      </c>
      <c r="G161" s="19">
        <v>1</v>
      </c>
      <c r="H161" s="19">
        <v>1</v>
      </c>
      <c r="I161" s="19">
        <f t="shared" si="28"/>
        <v>4</v>
      </c>
    </row>
    <row r="162" spans="1:9" ht="21.6" customHeight="1" x14ac:dyDescent="0.25">
      <c r="A162" s="36"/>
      <c r="B162" s="34"/>
      <c r="C162" s="18" t="s">
        <v>13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28"/>
        <v>0</v>
      </c>
    </row>
    <row r="163" spans="1:9" ht="21.6" customHeight="1" x14ac:dyDescent="0.25">
      <c r="A163" s="36"/>
      <c r="B163" s="34"/>
      <c r="C163" s="18" t="s">
        <v>14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si="28"/>
        <v>0</v>
      </c>
    </row>
    <row r="164" spans="1:9" ht="21.6" customHeight="1" x14ac:dyDescent="0.25">
      <c r="A164" s="36"/>
      <c r="B164" s="34"/>
      <c r="C164" s="18" t="s">
        <v>15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28"/>
        <v>0</v>
      </c>
    </row>
    <row r="165" spans="1:9" ht="21.6" customHeight="1" x14ac:dyDescent="0.25">
      <c r="A165" s="37"/>
      <c r="B165" s="35"/>
      <c r="C165" s="18" t="s">
        <v>16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28"/>
        <v>0</v>
      </c>
    </row>
    <row r="166" spans="1:9" x14ac:dyDescent="0.25">
      <c r="A166" s="5"/>
    </row>
    <row r="167" spans="1:9" x14ac:dyDescent="0.25">
      <c r="A167" s="5"/>
    </row>
    <row r="168" spans="1:9" x14ac:dyDescent="0.25">
      <c r="A168" s="5"/>
    </row>
    <row r="169" spans="1:9" x14ac:dyDescent="0.25">
      <c r="A169" s="5"/>
    </row>
    <row r="170" spans="1:9" x14ac:dyDescent="0.25">
      <c r="A170" s="5"/>
    </row>
    <row r="171" spans="1:9" x14ac:dyDescent="0.25">
      <c r="A171" s="5"/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</sheetData>
  <mergeCells count="61">
    <mergeCell ref="A160:A165"/>
    <mergeCell ref="B160:B165"/>
    <mergeCell ref="A130:A135"/>
    <mergeCell ref="B130:B135"/>
    <mergeCell ref="A136:A141"/>
    <mergeCell ref="B136:B141"/>
    <mergeCell ref="A142:A147"/>
    <mergeCell ref="B142:B147"/>
    <mergeCell ref="A148:A153"/>
    <mergeCell ref="B148:B153"/>
    <mergeCell ref="A154:A159"/>
    <mergeCell ref="B154:B159"/>
    <mergeCell ref="A9:I11"/>
    <mergeCell ref="A106:A111"/>
    <mergeCell ref="B106:B111"/>
    <mergeCell ref="A82:A87"/>
    <mergeCell ref="B82:B87"/>
    <mergeCell ref="A88:A93"/>
    <mergeCell ref="B88:B93"/>
    <mergeCell ref="A100:A105"/>
    <mergeCell ref="A58:A63"/>
    <mergeCell ref="B58:B63"/>
    <mergeCell ref="B100:B105"/>
    <mergeCell ref="A64:A69"/>
    <mergeCell ref="A94:A99"/>
    <mergeCell ref="B94:B99"/>
    <mergeCell ref="A76:A81"/>
    <mergeCell ref="B76:B81"/>
    <mergeCell ref="A118:A123"/>
    <mergeCell ref="B118:B123"/>
    <mergeCell ref="A124:A129"/>
    <mergeCell ref="B124:B129"/>
    <mergeCell ref="A112:A117"/>
    <mergeCell ref="B112:B117"/>
    <mergeCell ref="B34:B39"/>
    <mergeCell ref="A52:A57"/>
    <mergeCell ref="B52:B57"/>
    <mergeCell ref="B64:B69"/>
    <mergeCell ref="A70:A75"/>
    <mergeCell ref="B70:B75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B22:B27"/>
    <mergeCell ref="A28:A33"/>
    <mergeCell ref="B28:B33"/>
    <mergeCell ref="A34:A39"/>
    <mergeCell ref="K149:L149"/>
    <mergeCell ref="K150:L150"/>
    <mergeCell ref="K151:L151"/>
    <mergeCell ref="K152:L152"/>
    <mergeCell ref="K153:L153"/>
  </mergeCells>
  <pageMargins left="0.11811023622047245" right="0.11811023622047245" top="0.74803149606299213" bottom="0.74803149606299213" header="0.31496062992125984" footer="0.31496062992125984"/>
  <pageSetup paperSize="9" scale="5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2024-12-02T02:08:30Z</dcterms:modified>
</cp:coreProperties>
</file>