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I:\ПРОЕКТ  2025 ГОД\Бюджет  на утвержд.РЕШЕНИЯ ДУМЫ НА 2025-2027гг\"/>
    </mc:Choice>
  </mc:AlternateContent>
  <xr:revisionPtr revIDLastSave="0" documentId="13_ncr:1_{A84FCB31-F15C-4C46-AF5A-4D0BBA44F1CA}" xr6:coauthVersionLast="36" xr6:coauthVersionMax="36" xr10:uidLastSave="{00000000-0000-0000-0000-000000000000}"/>
  <bookViews>
    <workbookView xWindow="0" yWindow="0" windowWidth="28275" windowHeight="9795" xr2:uid="{00000000-000D-0000-FFFF-FFFF00000000}"/>
  </bookViews>
  <sheets>
    <sheet name="прил.1" sheetId="9" r:id="rId1"/>
  </sheets>
  <definedNames>
    <definedName name="_xlnm.Print_Titles" localSheetId="0">прил.1!$12:$12</definedName>
    <definedName name="_xlnm.Print_Area" localSheetId="0">прил.1!$A$1:$C$50</definedName>
  </definedNames>
  <calcPr calcId="191029" fullPrecision="0"/>
</workbook>
</file>

<file path=xl/calcChain.xml><?xml version="1.0" encoding="utf-8"?>
<calcChain xmlns="http://schemas.openxmlformats.org/spreadsheetml/2006/main">
  <c r="C35" i="9" l="1"/>
  <c r="C38" i="9" l="1"/>
  <c r="C43" i="9" l="1"/>
  <c r="C29" i="9" l="1"/>
  <c r="C18" i="9" l="1"/>
  <c r="C14" i="9"/>
  <c r="C16" i="9"/>
  <c r="C22" i="9"/>
  <c r="C24" i="9"/>
  <c r="C26" i="9"/>
  <c r="C48" i="9"/>
  <c r="C34" i="9" l="1"/>
  <c r="C33" i="9" s="1"/>
  <c r="C13" i="9"/>
  <c r="C50" i="9" l="1"/>
</calcChain>
</file>

<file path=xl/sharedStrings.xml><?xml version="1.0" encoding="utf-8"?>
<sst xmlns="http://schemas.openxmlformats.org/spreadsheetml/2006/main" count="86" uniqueCount="86">
  <si>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</si>
  <si>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</si>
  <si>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</si>
  <si>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Доходы от оказания платных услуг (работ)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</si>
  <si>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</si>
  <si>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</si>
  <si>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</si>
  <si>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</si>
  <si>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</si>
  <si>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</si>
  <si>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</si>
  <si>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</si>
  <si>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компенсации затрат государства</t>
  </si>
  <si>
    <t>ШТРАФЫ, САНКЦИИ, ВОЗМЕЩЕНИЕ УЩЕРБА</t>
  </si>
  <si>
    <t>Код бюджетной классификации Российской Федерации</t>
  </si>
  <si>
    <t>БЕЗВОЗМЕЗДНЫЕ ПОСТУПЛЕНИЯ</t>
  </si>
  <si>
    <t>ИТОГО ДОХОДОВ</t>
  </si>
  <si>
    <t xml:space="preserve">Наименование 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</si>
  <si>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</si>
  <si>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</si>
  <si>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</si>
  <si>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</si>
  <si>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</si>
  <si>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</si>
  <si>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</si>
  <si>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000 1 11 00000 00 0000 000</t>
  </si>
  <si>
    <t>000 1 11 05000 00 0000 120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</si>
  <si>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</si>
  <si>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</si>
  <si>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</si>
  <si>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</si>
  <si>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</si>
  <si>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000 1 16 00000 00 0000 000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</si>
  <si>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</si>
  <si>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</si>
  <si>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</si>
  <si>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</si>
  <si>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</si>
  <si>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</si>
  <si>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</si>
  <si>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</si>
  <si>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</si>
  <si>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</si>
  <si>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000 2 02 30000 00 0000 150</t>
  </si>
  <si>
    <t>000 2 02 29999 00 0000 150</t>
  </si>
  <si>
    <t>000 2 02 35120 00 0000 150</t>
  </si>
  <si>
    <t>000 2 02 40000 00 0000 150</t>
  </si>
  <si>
    <t>000 2 02 10000 00 0000 150</t>
  </si>
  <si>
    <t>000 2 02 15001 00 0000 150</t>
  </si>
  <si>
    <t>000 2 02 20000 00 0000 150</t>
  </si>
  <si>
    <t>ДОХОДЫ ОТ ОКАЗАНИЯ ПЛАТНЫХ УСЛУГ И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</si>
  <si>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</si>
  <si>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</si>
  <si>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000 1 16 01000 01 0000 140</t>
  </si>
  <si>
    <t>000 1 16 11000 01 0000 140</t>
  </si>
  <si>
    <t>Сумма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</si>
  <si>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</si>
  <si>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</si>
  <si>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000 1 05 03000 01 0000 110</t>
  </si>
  <si>
    <t>000 1 05 04000 02 0000 110</t>
  </si>
  <si>
    <t>к решению Думы Тулунского муниципального</t>
  </si>
  <si>
    <t>района "О бюджете Тулунского муниципального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</si>
  <si>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</si>
  <si>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</si>
  <si>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Прочие субвенции</t>
  </si>
  <si>
    <t>000 2 02 39999 00 0000 150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</si>
  <si>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</si>
  <si>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</si>
  <si>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Приложение №1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</si>
  <si>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</si>
  <si>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</si>
  <si>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</si>
  <si>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</si>
  <si>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>Субсидии бюджетам на поддержку отрасли культуры</t>
  </si>
  <si>
    <t>000 2 02 25519 00 0000 150</t>
  </si>
  <si>
    <t>от "___"  декабря  2024г.   №__________</t>
  </si>
  <si>
    <t xml:space="preserve"> период 2026 и  2027 годов».</t>
  </si>
  <si>
    <t>района на 2025 год и на плановый</t>
  </si>
  <si>
    <t>ПРОГНОЗИРУЕМЫЕ ДОХОДЫ БЮДЖЕТА ТУЛУНСКОГО МУНИЦИПАЛЬНОГО РАЙОНА НА 2025 ГОД</t>
  </si>
  <si>
    <t>(рублей)</t>
  </si>
  <si>
    <t>000 2 02 36900 00 0000 150</t>
  </si>
  <si>
    <t>Единая субвенция бюджетам муниципальных районов из бюджета субъекта Российской Федерации</t>
  </si>
  <si>
    <t>000 2 02 25750 00 0000 150</t>
  </si>
  <si>
    <t>Субсидии бюджетам на реализацию мероприятий по модернизации школьных систем образования</t>
  </si>
  <si>
    <t>Дотации на сбалансированность уровня бюджетной обеспеченности</t>
  </si>
  <si>
    <t>000 2 02 15002 00 0000 150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</si>
</sst>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1" applyFont="1" applyAlignment="1">
      <alignment horizontal="left" indent="15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2" fillId="0" borderId="0" xfId="1" applyFont="1"/>
    <xf numFmtId="0" fontId="4" fillId="0" borderId="0" xfId="0" applyFont="1" applyAlignment="1">
      <alignment horizontal="center" vertical="center"/>
    </xf>
    <xf numFmtId="166" fontId="4" fillId="0" borderId="0" xfId="3" applyNumberFormat="1" applyFont="1" applyFill="1"/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 applyProtection="1">
      <alignment horizontal="left" vertical="center" wrapText="1"/>
      <protection locked="0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left" vertical="top" wrapText="1"/>
      <protection locked="0"/>
    </xf>
    <xf numFmtId="165" fontId="5" fillId="0" borderId="1" xfId="0" applyNumberFormat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left" vertical="center" wrapText="1"/>
      <protection locked="0"/>
    </xf>
    <xf numFmtId="1" fontId="5" fillId="0" borderId="1" xfId="1" applyNumberFormat="1" applyFont="1" applyBorder="1" applyAlignment="1">
      <alignment horizontal="center" vertical="center" wrapText="1"/>
    </xf>
    <xf numFmtId="0" fontId="4" fillId="2" borderId="0" xfId="0" applyFont="1" applyFill="1"/>
    <xf numFmtId="165" fontId="4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6" fillId="0" borderId="0" xfId="1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4" fillId="0" borderId="1" xfId="1" applyNumberFormat="1" applyFont="1" applyBorder="1" applyAlignment="1" applyProtection="1">
      <alignment vertical="center" wrapText="1"/>
      <protection locked="0"/>
    </xf>
    <xf numFmtId="3" fontId="5" fillId="0" borderId="1" xfId="1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vertical="top" wrapText="1"/>
      <protection locked="0"/>
    </xf>
    <xf numFmtId="165" fontId="4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vertical="center" wrapText="1"/>
    </xf>
    <xf numFmtId="4" fontId="5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4" fillId="2" borderId="0" xfId="0" applyFont="1" applyFill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0" applyFont="1"/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"/>
  <sheetViews>
    <sheetView tabSelected="1" topLeftCell="A44" zoomScaleNormal="100" workbookViewId="0">
      <selection activeCell="C68" sqref="C68"/>
    </sheetView>
  </sheetViews>
  <sheetFormatPr defaultRowHeight="12" x14ac:dyDescent="0.2"/>
  <cols>
    <col min="1" max="1" width="91.42578125" style="4" customWidth="1"/>
    <col min="2" max="2" width="30.140625" style="14" customWidth="1"/>
    <col min="3" max="3" width="18.7109375" style="4" customWidth="1"/>
    <col min="4" max="4" width="9.140625" style="4"/>
    <col min="5" max="5" width="18.28515625" style="4" customWidth="1"/>
    <col min="6" max="16384" width="9.140625" style="4"/>
  </cols>
  <sheetData>
    <row r="1" spans="1:3" ht="15.75" x14ac:dyDescent="0.25">
      <c r="A1" s="17"/>
      <c r="B1" s="39" t="s">
        <v>68</v>
      </c>
      <c r="C1" s="39"/>
    </row>
    <row r="2" spans="1:3" ht="15.75" x14ac:dyDescent="0.25">
      <c r="A2" s="17"/>
      <c r="B2" s="39" t="s">
        <v>60</v>
      </c>
      <c r="C2" s="39"/>
    </row>
    <row r="3" spans="1:3" ht="15.75" x14ac:dyDescent="0.25">
      <c r="A3" s="17"/>
      <c r="B3" s="39" t="s">
        <v>61</v>
      </c>
      <c r="C3" s="39"/>
    </row>
    <row r="4" spans="1:3" ht="15.75" x14ac:dyDescent="0.25">
      <c r="A4" s="17"/>
      <c r="B4" s="39" t="s">
        <v>77</v>
      </c>
      <c r="C4" s="39"/>
    </row>
    <row r="5" spans="1:3" ht="15.75" x14ac:dyDescent="0.25">
      <c r="A5" s="17"/>
      <c r="B5" s="39" t="s">
        <v>76</v>
      </c>
      <c r="C5" s="39"/>
    </row>
    <row r="6" spans="1:3" ht="15.75" x14ac:dyDescent="0.25">
      <c r="A6" s="17"/>
      <c r="B6" s="39" t="s">
        <v>75</v>
      </c>
      <c r="C6" s="39"/>
    </row>
    <row r="7" spans="1:3" ht="15.75" x14ac:dyDescent="0.25">
      <c r="A7" s="1"/>
      <c r="B7" s="2"/>
      <c r="C7" s="3"/>
    </row>
    <row r="8" spans="1:3" ht="15.75" x14ac:dyDescent="0.25">
      <c r="A8" s="1"/>
      <c r="B8" s="2"/>
      <c r="C8" s="3"/>
    </row>
    <row r="9" spans="1:3" ht="15.75" x14ac:dyDescent="0.25">
      <c r="A9" s="40" t="s">
        <v>78</v>
      </c>
      <c r="B9" s="40"/>
      <c r="C9" s="41"/>
    </row>
    <row r="10" spans="1:3" ht="8.25" customHeight="1" x14ac:dyDescent="0.25">
      <c r="A10" s="21"/>
      <c r="B10" s="5"/>
      <c r="C10" s="6"/>
    </row>
    <row r="11" spans="1:3" ht="15.75" x14ac:dyDescent="0.25">
      <c r="A11" s="3"/>
      <c r="B11" s="2"/>
      <c r="C11" s="22" t="s">
        <v>79</v>
      </c>
    </row>
    <row r="12" spans="1:3" s="23" customFormat="1" ht="47.25" x14ac:dyDescent="0.2">
      <c r="A12" s="7" t="s">
        <v>17</v>
      </c>
      <c r="B12" s="7" t="s">
        <v>14</v>
      </c>
      <c r="C12" s="16" t="s">
        <v>55</v>
      </c>
    </row>
    <row r="13" spans="1:3" s="23" customFormat="1" ht="15.75" x14ac:dyDescent="0.2">
      <c r="A13" s="27" t="s">
        <v>4</v>
      </c>
      <c r="B13" s="8" t="s">
        <v>18</v>
      </c>
      <c r="C13" s="33">
        <f>C14+C16+C18+C22+C24+C26+C29</f>
        <v>269415039.76999998</v>
      </c>
    </row>
    <row r="14" spans="1:3" ht="15.75" x14ac:dyDescent="0.2">
      <c r="A14" s="26" t="s">
        <v>5</v>
      </c>
      <c r="B14" s="10" t="s">
        <v>19</v>
      </c>
      <c r="C14" s="34">
        <f>C15</f>
        <v>184429900</v>
      </c>
    </row>
    <row r="15" spans="1:3" ht="20.25" customHeight="1" x14ac:dyDescent="0.2">
      <c r="A15" s="26" t="s">
        <v>0</v>
      </c>
      <c r="B15" s="10" t="s">
        <v>20</v>
      </c>
      <c r="C15" s="34">
        <v>184429900</v>
      </c>
    </row>
    <row r="16" spans="1:3" ht="31.5" x14ac:dyDescent="0.2">
      <c r="A16" s="26" t="s">
        <v>6</v>
      </c>
      <c r="B16" s="10" t="s">
        <v>21</v>
      </c>
      <c r="C16" s="34">
        <f>C17</f>
        <v>43425000</v>
      </c>
    </row>
    <row r="17" spans="1:3" ht="31.5" x14ac:dyDescent="0.2">
      <c r="A17" s="26" t="s">
        <v>1</v>
      </c>
      <c r="B17" s="10" t="s">
        <v>22</v>
      </c>
      <c r="C17" s="34">
        <v>43425000</v>
      </c>
    </row>
    <row r="18" spans="1:3" ht="15.75" x14ac:dyDescent="0.2">
      <c r="A18" s="26" t="s">
        <v>7</v>
      </c>
      <c r="B18" s="10" t="s">
        <v>23</v>
      </c>
      <c r="C18" s="34">
        <f>C19+C20+C21</f>
        <v>10756300</v>
      </c>
    </row>
    <row r="19" spans="1:3" ht="24" customHeight="1" x14ac:dyDescent="0.2">
      <c r="A19" s="26" t="s">
        <v>8</v>
      </c>
      <c r="B19" s="10" t="s">
        <v>24</v>
      </c>
      <c r="C19" s="34">
        <v>5688300</v>
      </c>
    </row>
    <row r="20" spans="1:3" ht="21" customHeight="1" x14ac:dyDescent="0.2">
      <c r="A20" s="26" t="s">
        <v>56</v>
      </c>
      <c r="B20" s="10" t="s">
        <v>58</v>
      </c>
      <c r="C20" s="34">
        <v>1230000</v>
      </c>
    </row>
    <row r="21" spans="1:3" ht="21" customHeight="1" x14ac:dyDescent="0.2">
      <c r="A21" s="26" t="s">
        <v>57</v>
      </c>
      <c r="B21" s="10" t="s">
        <v>59</v>
      </c>
      <c r="C21" s="34">
        <v>3838000</v>
      </c>
    </row>
    <row r="22" spans="1:3" ht="36" customHeight="1" x14ac:dyDescent="0.2">
      <c r="A22" s="12" t="s">
        <v>9</v>
      </c>
      <c r="B22" s="11" t="s">
        <v>25</v>
      </c>
      <c r="C22" s="35">
        <f>C23</f>
        <v>16647472.199999999</v>
      </c>
    </row>
    <row r="23" spans="1:3" ht="77.25" customHeight="1" x14ac:dyDescent="0.2">
      <c r="A23" s="28" t="s">
        <v>10</v>
      </c>
      <c r="B23" s="11" t="s">
        <v>26</v>
      </c>
      <c r="C23" s="35">
        <v>16647472.199999999</v>
      </c>
    </row>
    <row r="24" spans="1:3" ht="17.25" customHeight="1" x14ac:dyDescent="0.2">
      <c r="A24" s="9" t="s">
        <v>11</v>
      </c>
      <c r="B24" s="10" t="s">
        <v>27</v>
      </c>
      <c r="C24" s="35">
        <f>C25</f>
        <v>647000</v>
      </c>
    </row>
    <row r="25" spans="1:3" ht="18" customHeight="1" x14ac:dyDescent="0.2">
      <c r="A25" s="28" t="s">
        <v>2</v>
      </c>
      <c r="B25" s="10" t="s">
        <v>28</v>
      </c>
      <c r="C25" s="35">
        <v>647000</v>
      </c>
    </row>
    <row r="26" spans="1:3" ht="31.5" x14ac:dyDescent="0.2">
      <c r="A26" s="9" t="s">
        <v>50</v>
      </c>
      <c r="B26" s="10" t="s">
        <v>29</v>
      </c>
      <c r="C26" s="34">
        <f>C27+C28</f>
        <v>11531967.57</v>
      </c>
    </row>
    <row r="27" spans="1:3" ht="15.75" x14ac:dyDescent="0.2">
      <c r="A27" s="28" t="s">
        <v>3</v>
      </c>
      <c r="B27" s="11" t="s">
        <v>30</v>
      </c>
      <c r="C27" s="35">
        <v>11206400</v>
      </c>
    </row>
    <row r="28" spans="1:3" ht="15.75" x14ac:dyDescent="0.2">
      <c r="A28" s="28" t="s">
        <v>12</v>
      </c>
      <c r="B28" s="11" t="s">
        <v>31</v>
      </c>
      <c r="C28" s="35">
        <v>325567.57</v>
      </c>
    </row>
    <row r="29" spans="1:3" ht="15.75" x14ac:dyDescent="0.2">
      <c r="A29" s="29" t="s">
        <v>13</v>
      </c>
      <c r="B29" s="11" t="s">
        <v>32</v>
      </c>
      <c r="C29" s="35">
        <f>SUM(C30:C32)</f>
        <v>1977400</v>
      </c>
    </row>
    <row r="30" spans="1:3" ht="31.5" x14ac:dyDescent="0.2">
      <c r="A30" s="29" t="s">
        <v>51</v>
      </c>
      <c r="B30" s="11" t="s">
        <v>53</v>
      </c>
      <c r="C30" s="35">
        <v>37400</v>
      </c>
    </row>
    <row r="31" spans="1:3" ht="31.5" hidden="1" x14ac:dyDescent="0.2">
      <c r="A31" s="29" t="s">
        <v>71</v>
      </c>
      <c r="B31" s="11" t="s">
        <v>72</v>
      </c>
      <c r="C31" s="35">
        <v>0</v>
      </c>
    </row>
    <row r="32" spans="1:3" ht="15.75" customHeight="1" x14ac:dyDescent="0.2">
      <c r="A32" s="29" t="s">
        <v>52</v>
      </c>
      <c r="B32" s="11" t="s">
        <v>54</v>
      </c>
      <c r="C32" s="35">
        <v>1940000</v>
      </c>
    </row>
    <row r="33" spans="1:3" s="23" customFormat="1" ht="15.75" x14ac:dyDescent="0.2">
      <c r="A33" s="13" t="s">
        <v>15</v>
      </c>
      <c r="B33" s="19" t="s">
        <v>33</v>
      </c>
      <c r="C33" s="36">
        <f>C34</f>
        <v>1839279700</v>
      </c>
    </row>
    <row r="34" spans="1:3" ht="31.5" x14ac:dyDescent="0.2">
      <c r="A34" s="15" t="s">
        <v>34</v>
      </c>
      <c r="B34" s="20" t="s">
        <v>35</v>
      </c>
      <c r="C34" s="37">
        <f>C35+C38+C43+C48</f>
        <v>1839279700</v>
      </c>
    </row>
    <row r="35" spans="1:3" ht="15.75" x14ac:dyDescent="0.25">
      <c r="A35" s="30" t="s">
        <v>36</v>
      </c>
      <c r="B35" s="20" t="s">
        <v>47</v>
      </c>
      <c r="C35" s="37">
        <f>C36+C37</f>
        <v>269902200</v>
      </c>
    </row>
    <row r="36" spans="1:3" ht="15.75" x14ac:dyDescent="0.25">
      <c r="A36" s="30" t="s">
        <v>37</v>
      </c>
      <c r="B36" s="20" t="s">
        <v>48</v>
      </c>
      <c r="C36" s="37">
        <v>157955200</v>
      </c>
    </row>
    <row r="37" spans="1:3" ht="15.75" x14ac:dyDescent="0.25">
      <c r="A37" s="30" t="s">
        <v>84</v>
      </c>
      <c r="B37" s="20" t="s">
        <v>85</v>
      </c>
      <c r="C37" s="37">
        <v>111947000</v>
      </c>
    </row>
    <row r="38" spans="1:3" ht="30.75" customHeight="1" x14ac:dyDescent="0.2">
      <c r="A38" s="31" t="s">
        <v>38</v>
      </c>
      <c r="B38" s="20" t="s">
        <v>49</v>
      </c>
      <c r="C38" s="37">
        <f>C39+C40+C41+C42</f>
        <v>171044000</v>
      </c>
    </row>
    <row r="39" spans="1:3" ht="49.5" customHeight="1" x14ac:dyDescent="0.25">
      <c r="A39" s="30" t="s">
        <v>70</v>
      </c>
      <c r="B39" s="20" t="s">
        <v>69</v>
      </c>
      <c r="C39" s="37">
        <v>19078200</v>
      </c>
    </row>
    <row r="40" spans="1:3" ht="18.75" customHeight="1" x14ac:dyDescent="0.25">
      <c r="A40" s="30" t="s">
        <v>73</v>
      </c>
      <c r="B40" s="20" t="s">
        <v>74</v>
      </c>
      <c r="C40" s="37">
        <v>160600</v>
      </c>
    </row>
    <row r="41" spans="1:3" ht="33.75" customHeight="1" x14ac:dyDescent="0.25">
      <c r="A41" s="30" t="s">
        <v>83</v>
      </c>
      <c r="B41" s="20" t="s">
        <v>82</v>
      </c>
      <c r="C41" s="37">
        <v>69542200</v>
      </c>
    </row>
    <row r="42" spans="1:3" ht="15.75" x14ac:dyDescent="0.2">
      <c r="A42" s="31" t="s">
        <v>39</v>
      </c>
      <c r="B42" s="20" t="s">
        <v>44</v>
      </c>
      <c r="C42" s="37">
        <v>82263000</v>
      </c>
    </row>
    <row r="43" spans="1:3" ht="15.75" x14ac:dyDescent="0.2">
      <c r="A43" s="31" t="s">
        <v>40</v>
      </c>
      <c r="B43" s="20" t="s">
        <v>43</v>
      </c>
      <c r="C43" s="37">
        <f>SUM(C44:C47)</f>
        <v>1303872400</v>
      </c>
    </row>
    <row r="44" spans="1:3" ht="33" customHeight="1" x14ac:dyDescent="0.2">
      <c r="A44" s="32" t="s">
        <v>62</v>
      </c>
      <c r="B44" s="20" t="s">
        <v>63</v>
      </c>
      <c r="C44" s="37">
        <v>301274300</v>
      </c>
    </row>
    <row r="45" spans="1:3" ht="51" customHeight="1" x14ac:dyDescent="0.2">
      <c r="A45" s="32" t="s">
        <v>41</v>
      </c>
      <c r="B45" s="20" t="s">
        <v>45</v>
      </c>
      <c r="C45" s="37">
        <v>5300</v>
      </c>
    </row>
    <row r="46" spans="1:3" ht="36" customHeight="1" x14ac:dyDescent="0.2">
      <c r="A46" s="32" t="s">
        <v>81</v>
      </c>
      <c r="B46" s="20" t="s">
        <v>80</v>
      </c>
      <c r="C46" s="37">
        <v>6594500</v>
      </c>
    </row>
    <row r="47" spans="1:3" ht="15.75" x14ac:dyDescent="0.2">
      <c r="A47" s="32" t="s">
        <v>64</v>
      </c>
      <c r="B47" s="20" t="s">
        <v>65</v>
      </c>
      <c r="C47" s="37">
        <v>995998300</v>
      </c>
    </row>
    <row r="48" spans="1:3" ht="15.75" x14ac:dyDescent="0.25">
      <c r="A48" s="30" t="s">
        <v>42</v>
      </c>
      <c r="B48" s="20" t="s">
        <v>46</v>
      </c>
      <c r="C48" s="37">
        <f>SUM(C49:C49)</f>
        <v>94461100</v>
      </c>
    </row>
    <row r="49" spans="1:3" ht="52.5" customHeight="1" x14ac:dyDescent="0.2">
      <c r="A49" s="32" t="s">
        <v>66</v>
      </c>
      <c r="B49" s="20" t="s">
        <v>67</v>
      </c>
      <c r="C49" s="37">
        <v>94461100</v>
      </c>
    </row>
    <row r="50" spans="1:3" s="23" customFormat="1" ht="15.75" x14ac:dyDescent="0.2">
      <c r="A50" s="25" t="s">
        <v>16</v>
      </c>
      <c r="B50" s="24"/>
      <c r="C50" s="38">
        <f>C13+C33</f>
        <v>2108694739.77</v>
      </c>
    </row>
    <row r="51" spans="1:3" ht="15.75" customHeight="1" x14ac:dyDescent="0.25">
      <c r="C51" s="18"/>
    </row>
  </sheetData>
  <mergeCells count="7">
    <mergeCell ref="B1:C1"/>
    <mergeCell ref="A9:C9"/>
    <mergeCell ref="B2:C2"/>
    <mergeCell ref="B3:C3"/>
    <mergeCell ref="B4:C4"/>
    <mergeCell ref="B6:C6"/>
    <mergeCell ref="B5:C5"/>
  </mergeCells>
  <phoneticPr fontId="7" type="noConversion"/>
  <pageMargins left="0.70866141732283472" right="0.59055118110236227" top="0.74803149606299213" bottom="0.74803149606299213" header="0.31496062992125984" footer="0.31496062992125984"/>
  <pageSetup paperSize="9" scale="63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a 3 b e 8 6 7 - 1 a e 6 - 4 2 f c - a f 4 9 - d 8 3 e f f 0 5 c d 5 a "   x m l n s = " h t t p : / / s c h e m a s . m i c r o s o f t . c o m / D a t a M a s h u p " > A A A A A B g D A A B Q S w M E F A A C A A g A 3 F 5 O T G s n L L 2 o A A A A + A A A A B I A H A B D b 2 5 m a W c v U G F j a 2 F n Z S 5 4 b W w g o h g A K K A U A A A A A A A A A A A A A A A A A A A A A A A A A A A A h Y 9 B D o I w F E S v Q r q n L S i G k E 9 Z u J X E a D R u m 1 q h E Y o p r e V u L j y S V 5 B E U X c u Z / I m e f O 4 3 a E Y 2 i a 4 S t O r T u c o w h Q F U o v u q H S V I 2 d P Y Y o K B m s u z r y S w Q j r P h t 6 l a P a 2 k t G i P c e + x n u T E V i S i N y K F d b U c u W h 0 r 3 l m s h 0 W d 1 / L 9 C D P Y v G R b j J M L z N E 1 w v I i A T D W U S n + R e D T G F M h P C U v X W G c k M y 7 c 7 I B M E c j 7 B X s C U E s D B B Q A A g A I A N x e T k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c X k 5 M K I p H u A 4 A A A A R A A A A E w A c A E Z v c m 1 1 b G F z L 1 N l Y 3 R p b 2 4 x L m 0 g o h g A K K A U A A A A A A A A A A A A A A A A A A A A A A A A A A A A K 0 5 N L s n M z 1 M I h t C G 1 g B Q S w E C L Q A U A A I A C A D c X k 5 M a y c s v a g A A A D 4 A A A A E g A A A A A A A A A A A A A A A A A A A A A A Q 2 9 u Z m l n L 1 B h Y 2 t h Z 2 U u e G 1 s U E s B A i 0 A F A A C A A g A 3 F 5 O T A / K 6 a u k A A A A 6 Q A A A B M A A A A A A A A A A A A A A A A A 9 A A A A F t D b 2 5 0 Z W 5 0 X 1 R 5 c G V z X S 5 4 b W x Q S w E C L Q A U A A I A C A D c X k 5 M K I p H u A 4 A A A A R A A A A E w A A A A A A A A A A A A A A A A D l A Q A A R m 9 y b X V s Y X M v U 2 V j d G l v b j E u b V B L B Q Y A A A A A A w A D A M I A A A B A A g A A A A A 9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P l B 1 Y m x p Y z w v V 2 9 y a 2 J v b 2 t H c m 9 1 c F R 5 c G U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L U Z L x r 6 H z 0 i l 5 o T Z b X 0 Q J w A A A A A C A A A A A A A D Z g A A w A A A A B A A A A D o k s + U W A 0 D 5 U 9 + K M z i A u H F A A A A A A S A A A C g A A A A E A A A A H q 2 n z R q + G Q 3 H 0 N a 7 Q u X D Q 1 Q A A A A G A k + J I 9 p J S 6 E r i J j z 2 x / 3 C 4 W / J e t o Q M M 4 N u 9 f i o Y K f q z C s 6 k d m O h n r n X a 3 2 N K h j X 0 Y Z i + o w 2 Y y Y b d / O U I O T w K Q A 5 / s c T O g 0 T h x r 7 C T O t d O Q U A A A A d y n 6 V n w r a H e m Y D n M 9 K M 3 d t E T 0 y M = < / D a t a M a s h u p > 
</file>

<file path=customXml/itemProps1.xml><?xml version="1.0" encoding="utf-8"?>
<ds:datastoreItem xmlns:ds="http://schemas.openxmlformats.org/officeDocument/2006/customXml" ds:itemID="{658FBB6A-B68F-4F1A-A9D4-021062EE0D1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</vt:lpstr>
      <vt:lpstr>прил.1!Заголовки_для_печати</vt:lpstr>
      <vt:lpstr>прил.1!Область_печати</vt:lpstr>
    </vt:vector>
  </TitlesOfParts>
  <Company>Министерство финансов Иркутской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Бычкова М.С.</dc:creator>
  <cp:lastModifiedBy>dochod1</cp:lastModifiedBy>
  <cp:lastPrinted>2024-12-21T03:27:07Z</cp:lastPrinted>
  <dcterms:created xsi:type="dcterms:W3CDTF">2017-10-05T01:35:40Z</dcterms:created>
  <dcterms:modified xsi:type="dcterms:W3CDTF">2024-12-21T03:27:13Z</dcterms:modified>
</cp:coreProperties>
</file>