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/>
  <mc:AlternateContent xmlns:mc="http://schemas.openxmlformats.org/markup-compatibility/2006">
    <mc:Choice Requires="x15">
      <x15ac:absPath xmlns:x15ac="http://schemas.microsoft.com/office/spreadsheetml/2010/11/ac" url="C:\Users\Kononenko\Documents\Рита\2024 год\УТВЕРЖДЕНИЕ РАЙОН 2025-2027ГГ\"/>
    </mc:Choice>
  </mc:AlternateContent>
  <xr:revisionPtr revIDLastSave="0" documentId="13_ncr:1_{2D76D07F-1BB4-46D3-A6CA-7135A5FFACEF}" xr6:coauthVersionLast="36" xr6:coauthVersionMax="47" xr10:uidLastSave="{00000000-0000-0000-0000-000000000000}"/>
  <bookViews>
    <workbookView xWindow="0" yWindow="0" windowWidth="28800" windowHeight="10410" xr2:uid="{00000000-000D-0000-FFFF-FFFF00000000}"/>
  </bookViews>
  <sheets>
    <sheet name="прил.4 " sheetId="8" r:id="rId1"/>
  </sheets>
  <definedNames>
    <definedName name="_xlnm.Print_Titles" localSheetId="0">'прил.4 '!$11:$12</definedName>
    <definedName name="_xlnm.Print_Area" localSheetId="0">'прил.4 '!$A$1:$D$49</definedName>
  </definedNames>
  <calcPr calcId="191029" fullPrecision="0"/>
</workbook>
</file>

<file path=xl/calcChain.xml><?xml version="1.0" encoding="utf-8"?>
<calcChain xmlns="http://schemas.openxmlformats.org/spreadsheetml/2006/main">
  <c r="D37" i="8" l="1"/>
  <c r="C37" i="8"/>
  <c r="D42" i="8" l="1"/>
  <c r="C42" i="8"/>
  <c r="C24" i="8" l="1"/>
  <c r="C35" i="8" l="1"/>
  <c r="D35" i="8"/>
  <c r="D18" i="8" l="1"/>
  <c r="C18" i="8"/>
  <c r="D14" i="8"/>
  <c r="D16" i="8"/>
  <c r="D22" i="8"/>
  <c r="D24" i="8"/>
  <c r="D26" i="8"/>
  <c r="D29" i="8"/>
  <c r="D47" i="8"/>
  <c r="C14" i="8"/>
  <c r="C16" i="8"/>
  <c r="C22" i="8"/>
  <c r="C26" i="8"/>
  <c r="C29" i="8"/>
  <c r="C47" i="8"/>
  <c r="C34" i="8" l="1"/>
  <c r="C33" i="8" s="1"/>
  <c r="D13" i="8"/>
  <c r="D34" i="8"/>
  <c r="D33" i="8" s="1"/>
  <c r="C13" i="8"/>
  <c r="C49" i="8" l="1"/>
  <c r="D49" i="8"/>
</calcChain>
</file>

<file path=xl/sharedStrings.xml><?xml version="1.0" encoding="utf-8"?>
<sst xmlns="http://schemas.openxmlformats.org/spreadsheetml/2006/main" count="87" uniqueCount="87">
  <si>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</si>
  <si>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</si>
  <si>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Плата за негативное воздействие на окружающую среду</t>
  </si>
  <si>
    <t>Доходы от оказания платных услуг (работ)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</si>
  <si>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</si>
  <si>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</si>
  <si>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</si>
  <si>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</si>
  <si>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</si>
  <si>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</si>
  <si>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</si>
  <si>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</si>
  <si>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Доходы от компенсации затрат государства</t>
  </si>
  <si>
    <t>ШТРАФЫ, САНКЦИИ, ВОЗМЕЩЕНИЕ УЩЕРБА</t>
  </si>
  <si>
    <t>Код бюджетной классификации Российской Федерации</t>
  </si>
  <si>
    <t>БЕЗВОЗМЕЗДНЫЕ ПОСТУПЛЕНИЯ</t>
  </si>
  <si>
    <t>ИТОГО ДОХОДОВ</t>
  </si>
  <si>
    <t xml:space="preserve">Наименование 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</si>
  <si>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</si>
  <si>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</si>
  <si>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</si>
  <si>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</si>
  <si>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</si>
  <si>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</si>
  <si>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</si>
  <si>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000 1 11 00000 00 0000 000</t>
  </si>
  <si>
    <t>000 1 11 05000 00 0000 120</t>
  </si>
  <si>
    <t>000 1 12 00000 00 0000 000</t>
  </si>
  <si>
    <t>000 1 12 01000 01 0000 120</t>
  </si>
  <si>
    <t>000 1 13 00000 00 0000 000</t>
  </si>
  <si>
    <t>000 1 13 01000 00 0000 130</t>
  </si>
  <si>
    <t>000 1 13 02000 00 0000 130</t>
  </si>
  <si>
    <t>000 1 16 00000 00 0000 000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</si>
  <si>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</si>
  <si>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</si>
  <si>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</si>
  <si>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</si>
  <si>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</si>
  <si>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</si>
  <si>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Прочие субсидии</t>
  </si>
  <si>
    <t>Субвенции бюджетам бюджетной системы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</si>
  <si>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</si>
  <si>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</si>
  <si>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000 2 02 30000 00 0000 150</t>
  </si>
  <si>
    <t>000 2 02 29999 00 0000 150</t>
  </si>
  <si>
    <t>000 2 02 35120 00 0000 150</t>
  </si>
  <si>
    <t>000 2 02 40000 00 0000 150</t>
  </si>
  <si>
    <t>000 2 02 10000 00 0000 150</t>
  </si>
  <si>
    <t>000 2 02 15001 00 0000 150</t>
  </si>
  <si>
    <t>000 2 02 20000 00 0000 150</t>
  </si>
  <si>
    <t>ДОХОДЫ ОТ ОКАЗАНИЯ ПЛАТНЫХ УСЛУГ И КОМПЕНСАЦИИ ЗАТРАТ ГОСУДАРСТВА</t>
  </si>
  <si>
    <t>Административные штрафы, установленные Кодексом Российской Федерации об административных правонарушениях</t>
  </si>
  <si>
    <t>Платежи, уплачиваемые в целях возмещения вреда</t>
  </si>
  <si>
    <t>000 1 16 01000 01 0000 140</t>
  </si>
  <si>
    <t>000 1 16 11000 01 0000 140</t>
  </si>
  <si>
    <t>Сумма</t>
  </si>
  <si>
    <t>к решению Думы Тулунского муниципального</t>
  </si>
  <si>
    <t>района "О бюджете Тулунского муниципального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</si>
  <si>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</si>
  <si>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</si>
  <si>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000 1 05 03000 01 0000 110</t>
  </si>
  <si>
    <t>000 1 05 04000 02 0000 110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</si>
  <si>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</si>
  <si>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</si>
  <si>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Прочие субвенции</t>
  </si>
  <si>
    <t>000 2 02 39999 00 0000 150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</si>
  <si>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</si>
  <si>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</si>
  <si>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 xml:space="preserve">ПРОГНОЗИРУЕМЫЕ ДОХОДЫ  БЮДЖЕТА  ТУЛУНСКОГО МУНИЦИПАЛЬНОГО РАЙОНА </t>
  </si>
  <si>
    <t>Приложение №2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</si>
  <si>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</si>
  <si>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</si>
  <si>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</si>
  <si>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000 1 16 10100 00 0000 140</t>
  </si>
  <si>
    <t>Субсидии бюджетам на поддержку отрасли культуры</t>
  </si>
  <si>
    <t>000 2 02 25519 00 0000 150</t>
  </si>
  <si>
    <t>2026 год</t>
  </si>
  <si>
    <t>от "___"  декабря  2024г.   №__________</t>
  </si>
  <si>
    <t>НА ПЛАНОВЫЙ ПЕРИОД  2026 И 2027 ГОДОВ</t>
  </si>
  <si>
    <t>период 2026 и  2027 годов».</t>
  </si>
  <si>
    <t>района на 2025 год и на плановый</t>
  </si>
  <si>
    <t>2027 год</t>
  </si>
  <si>
    <t>(рублей)</t>
  </si>
  <si>
    <t>Субсидии бюджетам на реализацию мероприятий по модернизации школьных систем образования</t>
  </si>
  <si>
    <t>000 2 02 25750 00 0000 150</t>
  </si>
  <si>
    <t>Единая субвенция бюджетам муниципальных районов из бюджета субъекта Российской Федерации</t>
  </si>
  <si>
    <t>000 2 02 36900 00 0000 150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</si>
</sst>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1">
    <xf numFmtId="0" fontId="0" fillId="0" borderId="0" xfId="0"/>
    <xf numFmtId="0" fontId="3" fillId="0" borderId="0" xfId="1" applyFont="1" applyAlignment="1">
      <alignment horizontal="left" indent="15"/>
    </xf>
    <xf numFmtId="0" fontId="3" fillId="0" borderId="0" xfId="1" applyFont="1" applyAlignment="1">
      <alignment horizontal="center" vertical="center"/>
    </xf>
    <xf numFmtId="0" fontId="3" fillId="0" borderId="0" xfId="1" applyFont="1"/>
    <xf numFmtId="0" fontId="2" fillId="0" borderId="0" xfId="1" applyFont="1"/>
    <xf numFmtId="3" fontId="4" fillId="0" borderId="1" xfId="1" applyNumberFormat="1" applyFont="1" applyBorder="1" applyAlignment="1">
      <alignment horizontal="center" vertical="center" wrapText="1"/>
    </xf>
    <xf numFmtId="3" fontId="3" fillId="0" borderId="1" xfId="1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1" fontId="4" fillId="0" borderId="1" xfId="1" applyNumberFormat="1" applyFont="1" applyBorder="1" applyAlignment="1">
      <alignment horizontal="center" vertical="center" wrapText="1"/>
    </xf>
    <xf numFmtId="164" fontId="3" fillId="0" borderId="0" xfId="1" applyNumberFormat="1" applyFont="1" applyAlignment="1">
      <alignment horizontal="right"/>
    </xf>
    <xf numFmtId="164" fontId="3" fillId="0" borderId="0" xfId="1" applyNumberFormat="1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5" fillId="0" borderId="0" xfId="1" applyFont="1"/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3" fontId="3" fillId="0" borderId="1" xfId="1" applyNumberFormat="1" applyFont="1" applyBorder="1" applyAlignment="1" applyProtection="1">
      <alignment vertical="center" wrapText="1"/>
      <protection locked="0"/>
    </xf>
    <xf numFmtId="3" fontId="3" fillId="0" borderId="1" xfId="0" applyNumberFormat="1" applyFont="1" applyBorder="1" applyAlignment="1" applyProtection="1">
      <alignment vertical="center" wrapText="1"/>
      <protection locked="0"/>
    </xf>
    <xf numFmtId="164" fontId="3" fillId="0" borderId="1" xfId="0" applyNumberFormat="1" applyFont="1" applyBorder="1" applyAlignment="1">
      <alignment vertical="center" wrapText="1"/>
    </xf>
    <xf numFmtId="3" fontId="4" fillId="0" borderId="1" xfId="1" applyNumberFormat="1" applyFont="1" applyBorder="1" applyAlignment="1" applyProtection="1">
      <alignment vertical="center" wrapText="1"/>
      <protection locked="0"/>
    </xf>
    <xf numFmtId="3" fontId="3" fillId="0" borderId="1" xfId="0" applyNumberFormat="1" applyFont="1" applyBorder="1" applyAlignment="1" applyProtection="1">
      <alignment vertical="top" wrapText="1"/>
      <protection locked="0"/>
    </xf>
    <xf numFmtId="164" fontId="4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 applyProtection="1">
      <alignment vertical="center" wrapText="1"/>
      <protection locked="0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vertical="top" wrapText="1"/>
    </xf>
    <xf numFmtId="0" fontId="3" fillId="2" borderId="0" xfId="0" applyFont="1" applyFill="1"/>
    <xf numFmtId="0" fontId="3" fillId="2" borderId="0" xfId="0" applyFont="1" applyFill="1" applyAlignment="1">
      <alignment horizontal="right"/>
    </xf>
    <xf numFmtId="4" fontId="4" fillId="0" borderId="1" xfId="1" applyNumberFormat="1" applyFont="1" applyBorder="1" applyAlignment="1">
      <alignment vertical="center"/>
    </xf>
    <xf numFmtId="4" fontId="3" fillId="0" borderId="1" xfId="1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/>
    </xf>
    <xf numFmtId="4" fontId="2" fillId="0" borderId="0" xfId="1" applyNumberFormat="1" applyFont="1"/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4" fillId="0" borderId="0" xfId="1" applyFont="1" applyAlignment="1">
      <alignment horizontal="center" wrapText="1"/>
    </xf>
    <xf numFmtId="0" fontId="4" fillId="0" borderId="0" xfId="1" applyFont="1" applyAlignment="1">
      <alignment horizontal="center"/>
    </xf>
  </cellXfs>
  <cellStyles count="3">
    <cellStyle name="Обычный" xfId="0" builtinId="0"/>
    <cellStyle name="Обычный 2" xfId="1" xr:uid="{00000000-0005-0000-0000-000001000000}"/>
    <cellStyle name="Обычный 4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0"/>
  <sheetViews>
    <sheetView tabSelected="1" zoomScaleNormal="100" workbookViewId="0">
      <pane xSplit="2" ySplit="13" topLeftCell="C29" activePane="bottomRight" state="frozen"/>
      <selection pane="topRight" activeCell="C1" sqref="C1"/>
      <selection pane="bottomLeft" activeCell="A13" sqref="A13"/>
      <selection pane="bottomRight" activeCell="C48" sqref="C48"/>
    </sheetView>
  </sheetViews>
  <sheetFormatPr defaultRowHeight="12" x14ac:dyDescent="0.2"/>
  <cols>
    <col min="1" max="1" width="77.42578125" style="4" customWidth="1"/>
    <col min="2" max="2" width="29.42578125" style="8" customWidth="1"/>
    <col min="3" max="4" width="17.42578125" style="4" customWidth="1"/>
    <col min="5" max="5" width="9.140625" style="4"/>
    <col min="6" max="6" width="10.85546875" style="4" bestFit="1" customWidth="1"/>
    <col min="7" max="7" width="12.7109375" style="4" customWidth="1"/>
    <col min="8" max="16384" width="9.140625" style="4"/>
  </cols>
  <sheetData>
    <row r="1" spans="1:4" ht="15.75" x14ac:dyDescent="0.25">
      <c r="B1" s="27"/>
      <c r="C1" s="27"/>
      <c r="D1" s="28" t="s">
        <v>69</v>
      </c>
    </row>
    <row r="2" spans="1:4" ht="15.75" x14ac:dyDescent="0.25">
      <c r="B2" s="27"/>
      <c r="C2" s="27"/>
      <c r="D2" s="28" t="s">
        <v>56</v>
      </c>
    </row>
    <row r="3" spans="1:4" ht="15.75" x14ac:dyDescent="0.25">
      <c r="B3" s="27"/>
      <c r="C3" s="27"/>
      <c r="D3" s="28" t="s">
        <v>57</v>
      </c>
    </row>
    <row r="4" spans="1:4" ht="15.75" x14ac:dyDescent="0.25">
      <c r="B4" s="27"/>
      <c r="C4" s="27"/>
      <c r="D4" s="28" t="s">
        <v>80</v>
      </c>
    </row>
    <row r="5" spans="1:4" ht="15.75" x14ac:dyDescent="0.25">
      <c r="B5" s="27"/>
      <c r="C5" s="27"/>
      <c r="D5" s="28" t="s">
        <v>79</v>
      </c>
    </row>
    <row r="6" spans="1:4" ht="15.75" x14ac:dyDescent="0.25">
      <c r="B6" s="27"/>
      <c r="C6" s="27"/>
      <c r="D6" s="28" t="s">
        <v>77</v>
      </c>
    </row>
    <row r="7" spans="1:4" ht="15.75" x14ac:dyDescent="0.25">
      <c r="A7" s="1"/>
      <c r="B7" s="2"/>
      <c r="C7" s="3"/>
      <c r="D7" s="3"/>
    </row>
    <row r="8" spans="1:4" ht="15.75" x14ac:dyDescent="0.25">
      <c r="A8" s="39" t="s">
        <v>68</v>
      </c>
      <c r="B8" s="39"/>
      <c r="C8" s="39"/>
      <c r="D8" s="39"/>
    </row>
    <row r="9" spans="1:4" ht="15.75" x14ac:dyDescent="0.25">
      <c r="A9" s="40" t="s">
        <v>78</v>
      </c>
      <c r="B9" s="40"/>
      <c r="C9" s="40"/>
      <c r="D9" s="40"/>
    </row>
    <row r="10" spans="1:4" ht="20.25" customHeight="1" x14ac:dyDescent="0.25">
      <c r="A10" s="3"/>
      <c r="B10" s="2"/>
      <c r="C10" s="10"/>
      <c r="D10" s="14" t="s">
        <v>82</v>
      </c>
    </row>
    <row r="11" spans="1:4" s="15" customFormat="1" ht="23.25" customHeight="1" x14ac:dyDescent="0.2">
      <c r="A11" s="36" t="s">
        <v>17</v>
      </c>
      <c r="B11" s="36" t="s">
        <v>14</v>
      </c>
      <c r="C11" s="37" t="s">
        <v>55</v>
      </c>
      <c r="D11" s="38"/>
    </row>
    <row r="12" spans="1:4" s="15" customFormat="1" ht="28.5" customHeight="1" x14ac:dyDescent="0.2">
      <c r="A12" s="36"/>
      <c r="B12" s="36"/>
      <c r="C12" s="9" t="s">
        <v>76</v>
      </c>
      <c r="D12" s="9" t="s">
        <v>81</v>
      </c>
    </row>
    <row r="13" spans="1:4" s="15" customFormat="1" ht="15.75" x14ac:dyDescent="0.2">
      <c r="A13" s="21" t="s">
        <v>4</v>
      </c>
      <c r="B13" s="5" t="s">
        <v>18</v>
      </c>
      <c r="C13" s="29">
        <f>C14+C16+C18+C22+C24+C26+C29</f>
        <v>276987544.98000002</v>
      </c>
      <c r="D13" s="29">
        <f>D14+D16+D18+D22+D24+D26+D29</f>
        <v>297636929.68000001</v>
      </c>
    </row>
    <row r="14" spans="1:4" ht="15.75" x14ac:dyDescent="0.2">
      <c r="A14" s="18" t="s">
        <v>5</v>
      </c>
      <c r="B14" s="6" t="s">
        <v>19</v>
      </c>
      <c r="C14" s="30">
        <f>C15</f>
        <v>189014300</v>
      </c>
      <c r="D14" s="30">
        <f>D15</f>
        <v>193714500</v>
      </c>
    </row>
    <row r="15" spans="1:4" ht="15.75" x14ac:dyDescent="0.2">
      <c r="A15" s="18" t="s">
        <v>0</v>
      </c>
      <c r="B15" s="6" t="s">
        <v>20</v>
      </c>
      <c r="C15" s="30">
        <v>189014300</v>
      </c>
      <c r="D15" s="30">
        <v>193714500</v>
      </c>
    </row>
    <row r="16" spans="1:4" ht="35.25" customHeight="1" x14ac:dyDescent="0.2">
      <c r="A16" s="18" t="s">
        <v>6</v>
      </c>
      <c r="B16" s="6" t="s">
        <v>21</v>
      </c>
      <c r="C16" s="30">
        <f>C17</f>
        <v>45183100</v>
      </c>
      <c r="D16" s="30">
        <f>D17</f>
        <v>61887700</v>
      </c>
    </row>
    <row r="17" spans="1:4" ht="31.5" x14ac:dyDescent="0.2">
      <c r="A17" s="18" t="s">
        <v>1</v>
      </c>
      <c r="B17" s="6" t="s">
        <v>22</v>
      </c>
      <c r="C17" s="30">
        <v>45183100</v>
      </c>
      <c r="D17" s="30">
        <v>61887700</v>
      </c>
    </row>
    <row r="18" spans="1:4" ht="15.75" x14ac:dyDescent="0.2">
      <c r="A18" s="18" t="s">
        <v>7</v>
      </c>
      <c r="B18" s="6" t="s">
        <v>23</v>
      </c>
      <c r="C18" s="30">
        <f>C19+C20+C21</f>
        <v>10879900</v>
      </c>
      <c r="D18" s="30">
        <f>D19+D20+D21</f>
        <v>11005400</v>
      </c>
    </row>
    <row r="19" spans="1:4" ht="31.5" x14ac:dyDescent="0.2">
      <c r="A19" s="18" t="s">
        <v>8</v>
      </c>
      <c r="B19" s="6" t="s">
        <v>24</v>
      </c>
      <c r="C19" s="30">
        <v>5773900</v>
      </c>
      <c r="D19" s="30">
        <v>5860400</v>
      </c>
    </row>
    <row r="20" spans="1:4" ht="15.75" x14ac:dyDescent="0.2">
      <c r="A20" s="18" t="s">
        <v>58</v>
      </c>
      <c r="B20" s="6" t="s">
        <v>60</v>
      </c>
      <c r="C20" s="30">
        <v>1230000</v>
      </c>
      <c r="D20" s="30">
        <v>1230000</v>
      </c>
    </row>
    <row r="21" spans="1:4" ht="31.5" x14ac:dyDescent="0.2">
      <c r="A21" s="18" t="s">
        <v>59</v>
      </c>
      <c r="B21" s="6" t="s">
        <v>61</v>
      </c>
      <c r="C21" s="30">
        <v>3876000</v>
      </c>
      <c r="D21" s="30">
        <v>3915000</v>
      </c>
    </row>
    <row r="22" spans="1:4" ht="32.25" customHeight="1" x14ac:dyDescent="0.2">
      <c r="A22" s="22" t="s">
        <v>9</v>
      </c>
      <c r="B22" s="7" t="s">
        <v>25</v>
      </c>
      <c r="C22" s="31">
        <f>C23</f>
        <v>16665131.98</v>
      </c>
      <c r="D22" s="31">
        <f>D23</f>
        <v>16683674.73</v>
      </c>
    </row>
    <row r="23" spans="1:4" ht="82.5" customHeight="1" x14ac:dyDescent="0.2">
      <c r="A23" s="19" t="s">
        <v>10</v>
      </c>
      <c r="B23" s="7" t="s">
        <v>26</v>
      </c>
      <c r="C23" s="31">
        <v>16665131.98</v>
      </c>
      <c r="D23" s="31">
        <v>16683674.73</v>
      </c>
    </row>
    <row r="24" spans="1:4" ht="15.75" x14ac:dyDescent="0.2">
      <c r="A24" s="18" t="s">
        <v>11</v>
      </c>
      <c r="B24" s="6" t="s">
        <v>27</v>
      </c>
      <c r="C24" s="31">
        <f>C25</f>
        <v>657500</v>
      </c>
      <c r="D24" s="31">
        <f>D25</f>
        <v>657500</v>
      </c>
    </row>
    <row r="25" spans="1:4" ht="15.75" x14ac:dyDescent="0.2">
      <c r="A25" s="19" t="s">
        <v>2</v>
      </c>
      <c r="B25" s="6" t="s">
        <v>28</v>
      </c>
      <c r="C25" s="31">
        <v>657500</v>
      </c>
      <c r="D25" s="31">
        <v>657500</v>
      </c>
    </row>
    <row r="26" spans="1:4" ht="31.5" x14ac:dyDescent="0.2">
      <c r="A26" s="18" t="s">
        <v>50</v>
      </c>
      <c r="B26" s="6" t="s">
        <v>29</v>
      </c>
      <c r="C26" s="30">
        <f>C27+C28</f>
        <v>12578913</v>
      </c>
      <c r="D26" s="30">
        <f>D27+D28</f>
        <v>11647854.949999999</v>
      </c>
    </row>
    <row r="27" spans="1:4" ht="15.75" x14ac:dyDescent="0.2">
      <c r="A27" s="19" t="s">
        <v>3</v>
      </c>
      <c r="B27" s="7" t="s">
        <v>30</v>
      </c>
      <c r="C27" s="31">
        <v>11257400</v>
      </c>
      <c r="D27" s="31">
        <v>11308400</v>
      </c>
    </row>
    <row r="28" spans="1:4" ht="15.75" x14ac:dyDescent="0.2">
      <c r="A28" s="19" t="s">
        <v>12</v>
      </c>
      <c r="B28" s="7" t="s">
        <v>31</v>
      </c>
      <c r="C28" s="31">
        <v>1321513</v>
      </c>
      <c r="D28" s="31">
        <v>339454.95</v>
      </c>
    </row>
    <row r="29" spans="1:4" ht="15.75" x14ac:dyDescent="0.2">
      <c r="A29" s="22" t="s">
        <v>13</v>
      </c>
      <c r="B29" s="7" t="s">
        <v>32</v>
      </c>
      <c r="C29" s="31">
        <f>SUM(C30:C32)</f>
        <v>2008700</v>
      </c>
      <c r="D29" s="31">
        <f>SUM(D30:D32)</f>
        <v>2040300</v>
      </c>
    </row>
    <row r="30" spans="1:4" ht="31.5" customHeight="1" x14ac:dyDescent="0.2">
      <c r="A30" s="22" t="s">
        <v>51</v>
      </c>
      <c r="B30" s="7" t="s">
        <v>53</v>
      </c>
      <c r="C30" s="31">
        <v>38700</v>
      </c>
      <c r="D30" s="31">
        <v>40300</v>
      </c>
    </row>
    <row r="31" spans="1:4" ht="31.5" hidden="1" x14ac:dyDescent="0.2">
      <c r="A31" s="22" t="s">
        <v>72</v>
      </c>
      <c r="B31" s="7" t="s">
        <v>73</v>
      </c>
      <c r="C31" s="31">
        <v>0</v>
      </c>
      <c r="D31" s="31">
        <v>0</v>
      </c>
    </row>
    <row r="32" spans="1:4" ht="18.75" customHeight="1" x14ac:dyDescent="0.2">
      <c r="A32" s="22" t="s">
        <v>52</v>
      </c>
      <c r="B32" s="7" t="s">
        <v>54</v>
      </c>
      <c r="C32" s="31">
        <v>1970000</v>
      </c>
      <c r="D32" s="31">
        <v>2000000</v>
      </c>
    </row>
    <row r="33" spans="1:7" s="15" customFormat="1" ht="18" customHeight="1" x14ac:dyDescent="0.2">
      <c r="A33" s="23" t="s">
        <v>15</v>
      </c>
      <c r="B33" s="12" t="s">
        <v>33</v>
      </c>
      <c r="C33" s="32">
        <f>C34</f>
        <v>1611165400</v>
      </c>
      <c r="D33" s="32">
        <f>D34</f>
        <v>1521646500</v>
      </c>
    </row>
    <row r="34" spans="1:7" ht="31.5" x14ac:dyDescent="0.2">
      <c r="A34" s="24" t="s">
        <v>34</v>
      </c>
      <c r="B34" s="13" t="s">
        <v>35</v>
      </c>
      <c r="C34" s="33">
        <f>C35+C37+C42+C47</f>
        <v>1611165400</v>
      </c>
      <c r="D34" s="33">
        <f>D35+D37+D42+D47</f>
        <v>1521646500</v>
      </c>
    </row>
    <row r="35" spans="1:7" ht="15.75" x14ac:dyDescent="0.25">
      <c r="A35" s="25" t="s">
        <v>36</v>
      </c>
      <c r="B35" s="13" t="s">
        <v>47</v>
      </c>
      <c r="C35" s="33">
        <f>C36</f>
        <v>121169600</v>
      </c>
      <c r="D35" s="33">
        <f>D36</f>
        <v>107723300</v>
      </c>
    </row>
    <row r="36" spans="1:7" ht="15.75" x14ac:dyDescent="0.25">
      <c r="A36" s="25" t="s">
        <v>37</v>
      </c>
      <c r="B36" s="13" t="s">
        <v>48</v>
      </c>
      <c r="C36" s="33">
        <v>121169600</v>
      </c>
      <c r="D36" s="33">
        <v>107723300</v>
      </c>
    </row>
    <row r="37" spans="1:7" ht="31.5" x14ac:dyDescent="0.2">
      <c r="A37" s="26" t="s">
        <v>38</v>
      </c>
      <c r="B37" s="13" t="s">
        <v>49</v>
      </c>
      <c r="C37" s="33">
        <f>C38+C39+C40+C41</f>
        <v>173098000</v>
      </c>
      <c r="D37" s="33">
        <f>D38+D39+D40+D41</f>
        <v>95612800</v>
      </c>
    </row>
    <row r="38" spans="1:7" ht="47.25" x14ac:dyDescent="0.25">
      <c r="A38" s="25" t="s">
        <v>71</v>
      </c>
      <c r="B38" s="13" t="s">
        <v>70</v>
      </c>
      <c r="C38" s="33">
        <v>16173800</v>
      </c>
      <c r="D38" s="33">
        <v>15710100</v>
      </c>
    </row>
    <row r="39" spans="1:7" ht="15.75" x14ac:dyDescent="0.25">
      <c r="A39" s="25" t="s">
        <v>74</v>
      </c>
      <c r="B39" s="13" t="s">
        <v>75</v>
      </c>
      <c r="C39" s="33">
        <v>160900</v>
      </c>
      <c r="D39" s="33">
        <v>151000</v>
      </c>
    </row>
    <row r="40" spans="1:7" ht="31.5" x14ac:dyDescent="0.25">
      <c r="A40" s="25" t="s">
        <v>83</v>
      </c>
      <c r="B40" s="13" t="s">
        <v>84</v>
      </c>
      <c r="C40" s="33">
        <v>76951900</v>
      </c>
      <c r="D40" s="33">
        <v>0</v>
      </c>
    </row>
    <row r="41" spans="1:7" ht="15.75" x14ac:dyDescent="0.2">
      <c r="A41" s="26" t="s">
        <v>39</v>
      </c>
      <c r="B41" s="13" t="s">
        <v>44</v>
      </c>
      <c r="C41" s="33">
        <v>79811400</v>
      </c>
      <c r="D41" s="33">
        <v>79751700</v>
      </c>
      <c r="F41" s="35"/>
      <c r="G41" s="35"/>
    </row>
    <row r="42" spans="1:7" ht="15.75" x14ac:dyDescent="0.2">
      <c r="A42" s="26" t="s">
        <v>40</v>
      </c>
      <c r="B42" s="13" t="s">
        <v>43</v>
      </c>
      <c r="C42" s="33">
        <f>C43+C44+C45+C46</f>
        <v>1222436700</v>
      </c>
      <c r="D42" s="33">
        <f>D43+D44+D45+D46</f>
        <v>1223849300</v>
      </c>
    </row>
    <row r="43" spans="1:7" ht="32.25" customHeight="1" x14ac:dyDescent="0.2">
      <c r="A43" s="20" t="s">
        <v>62</v>
      </c>
      <c r="B43" s="13" t="s">
        <v>63</v>
      </c>
      <c r="C43" s="33">
        <v>242437400</v>
      </c>
      <c r="D43" s="33">
        <v>243908000</v>
      </c>
    </row>
    <row r="44" spans="1:7" ht="51" customHeight="1" x14ac:dyDescent="0.2">
      <c r="A44" s="20" t="s">
        <v>41</v>
      </c>
      <c r="B44" s="13" t="s">
        <v>45</v>
      </c>
      <c r="C44" s="33">
        <v>64400</v>
      </c>
      <c r="D44" s="33">
        <v>6400</v>
      </c>
    </row>
    <row r="45" spans="1:7" ht="41.25" customHeight="1" x14ac:dyDescent="0.2">
      <c r="A45" s="20" t="s">
        <v>85</v>
      </c>
      <c r="B45" s="13" t="s">
        <v>86</v>
      </c>
      <c r="C45" s="33">
        <v>6594500</v>
      </c>
      <c r="D45" s="33">
        <v>6594500</v>
      </c>
    </row>
    <row r="46" spans="1:7" ht="25.5" customHeight="1" x14ac:dyDescent="0.2">
      <c r="A46" s="20" t="s">
        <v>64</v>
      </c>
      <c r="B46" s="13" t="s">
        <v>65</v>
      </c>
      <c r="C46" s="33">
        <v>973340400</v>
      </c>
      <c r="D46" s="33">
        <v>973340400</v>
      </c>
    </row>
    <row r="47" spans="1:7" ht="15.75" x14ac:dyDescent="0.25">
      <c r="A47" s="25" t="s">
        <v>42</v>
      </c>
      <c r="B47" s="13" t="s">
        <v>46</v>
      </c>
      <c r="C47" s="33">
        <f>SUM(C48:C48)</f>
        <v>94461100</v>
      </c>
      <c r="D47" s="33">
        <f>SUM(D48:D48)</f>
        <v>94461100</v>
      </c>
    </row>
    <row r="48" spans="1:7" ht="54" customHeight="1" x14ac:dyDescent="0.2">
      <c r="A48" s="20" t="s">
        <v>66</v>
      </c>
      <c r="B48" s="13" t="s">
        <v>67</v>
      </c>
      <c r="C48" s="33">
        <v>94461100</v>
      </c>
      <c r="D48" s="33">
        <v>94461100</v>
      </c>
    </row>
    <row r="49" spans="1:4" s="15" customFormat="1" ht="15.75" x14ac:dyDescent="0.2">
      <c r="A49" s="17" t="s">
        <v>16</v>
      </c>
      <c r="B49" s="16"/>
      <c r="C49" s="34">
        <f>C13+C33</f>
        <v>1888152944.98</v>
      </c>
      <c r="D49" s="34">
        <f>D13+D33</f>
        <v>1819283429.6800001</v>
      </c>
    </row>
    <row r="50" spans="1:4" ht="15.75" customHeight="1" x14ac:dyDescent="0.25">
      <c r="C50" s="11"/>
      <c r="D50" s="11"/>
    </row>
  </sheetData>
  <mergeCells count="5">
    <mergeCell ref="A11:A12"/>
    <mergeCell ref="B11:B12"/>
    <mergeCell ref="C11:D11"/>
    <mergeCell ref="A8:D8"/>
    <mergeCell ref="A9:D9"/>
  </mergeCells>
  <phoneticPr fontId="6" type="noConversion"/>
  <pageMargins left="0.78740157480314965" right="0.39370078740157483" top="0.59055118110236227" bottom="0.59055118110236227" header="0.31496062992125984" footer="0.31496062992125984"/>
  <pageSetup paperSize="9" scale="63" fitToHeight="0" orientation="portrait" r:id="rId1"/>
  <headerFooter differentFirst="1"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3 a 3 b e 8 6 7 - 1 a e 6 - 4 2 f c - a f 4 9 - d 8 3 e f f 0 5 c d 5 a "   x m l n s = " h t t p : / / s c h e m a s . m i c r o s o f t . c o m / D a t a M a s h u p " > A A A A A B g D A A B Q S w M E F A A C A A g A 3 F 5 O T G s n L L 2 o A A A A + A A A A B I A H A B D b 2 5 m a W c v U G F j a 2 F n Z S 5 4 b W w g o h g A K K A U A A A A A A A A A A A A A A A A A A A A A A A A A A A A h Y 9 B D o I w F E S v Q r q n L S i G k E 9 Z u J X E a D R u m 1 q h E Y o p r e V u L j y S V 5 B E U X c u Z / I m e f O 4 3 a E Y 2 i a 4 S t O r T u c o w h Q F U o v u q H S V I 2 d P Y Y o K B m s u z r y S w Q j r P h t 6 l a P a 2 k t G i P c e + x n u T E V i S i N y K F d b U c u W h 0 r 3 l m s h 0 W d 1 / L 9 C D P Y v G R b j J M L z N E 1 w v I i A T D W U S n + R e D T G F M h P C U v X W G c k M y 7 c 7 I B M E c j 7 B X s C U E s D B B Q A A g A I A N x e T k w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c X k 5 M K I p H u A 4 A A A A R A A A A E w A c A E Z v c m 1 1 b G F z L 1 N l Y 3 R p b 2 4 x L m 0 g o h g A K K A U A A A A A A A A A A A A A A A A A A A A A A A A A A A A K 0 5 N L s n M z 1 M I h t C G 1 g B Q S w E C L Q A U A A I A C A D c X k 5 M a y c s v a g A A A D 4 A A A A E g A A A A A A A A A A A A A A A A A A A A A A Q 2 9 u Z m l n L 1 B h Y 2 t h Z 2 U u e G 1 s U E s B A i 0 A F A A C A A g A 3 F 5 O T A / K 6 a u k A A A A 6 Q A A A B M A A A A A A A A A A A A A A A A A 9 A A A A F t D b 2 5 0 Z W 5 0 X 1 R 5 c G V z X S 5 4 b W x Q S w E C L Q A U A A I A C A D c X k 5 M K I p H u A 4 A A A A R A A A A E w A A A A A A A A A A A A A A A A D l A Q A A R m 9 y b X V s Y X M v U 2 V j d G l v b j E u b V B L B Q Y A A A A A A w A D A M I A A A B A A g A A A A A 9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P l B 1 Y m x p Y z w v V 2 9 y a 2 J v b 2 t H c m 9 1 c F R 5 c G U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L U Z L x r 6 H z 0 i l 5 o T Z b X 0 Q J w A A A A A C A A A A A A A D Z g A A w A A A A B A A A A D o k s + U W A 0 D 5 U 9 + K M z i A u H F A A A A A A S A A A C g A A A A E A A A A H q 2 n z R q + G Q 3 H 0 N a 7 Q u X D Q 1 Q A A A A G A k + J I 9 p J S 6 E r i J j z 2 x / 3 C 4 W / J e t o Q M M 4 N u 9 f i o Y K f q z C s 6 k d m O h n r n X a 3 2 N K h j X 0 Y Z i + o w 2 Y y Y b d / O U I O T w K Q A 5 / s c T O g 0 T h x r 7 C T O t d O Q U A A A A d y n 6 V n w r a H e m Y D n M 9 K M 3 d t E T 0 y M = < / D a t a M a s h u p > 
</file>

<file path=customXml/itemProps1.xml><?xml version="1.0" encoding="utf-8"?>
<ds:datastoreItem xmlns:ds="http://schemas.openxmlformats.org/officeDocument/2006/customXml" ds:itemID="{658FBB6A-B68F-4F1A-A9D4-021062EE0D1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прил.4 </vt:lpstr>
      <vt:lpstr>'прил.4 '!Заголовки_для_печати</vt:lpstr>
      <vt:lpstr>'прил.4 '!Область_печати</vt:lpstr>
    </vt:vector>
  </TitlesOfParts>
  <Company>Министерство финансов Иркутской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Бычкова М.С.</dc:creator>
  <cp:lastModifiedBy>dochod1</cp:lastModifiedBy>
  <cp:lastPrinted>2024-12-21T02:15:48Z</cp:lastPrinted>
  <dcterms:created xsi:type="dcterms:W3CDTF">2017-10-05T01:35:40Z</dcterms:created>
  <dcterms:modified xsi:type="dcterms:W3CDTF">2024-12-21T02:15:56Z</dcterms:modified>
</cp:coreProperties>
</file>